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řípravka_dívky" sheetId="1" r:id="rId1"/>
    <sheet name="Přípravka_hoši" sheetId="2" r:id="rId2"/>
    <sheet name="Předžáci_dívky" sheetId="3" r:id="rId3"/>
    <sheet name="Předžáci_hoši" sheetId="4" r:id="rId4"/>
    <sheet name="Kluby celkem" sheetId="5" r:id="rId5"/>
    <sheet name="List1" sheetId="6" r:id="rId6"/>
  </sheets>
  <definedNames>
    <definedName name="_xlnm.Print_Titles" localSheetId="4">'Kluby celkem'!$1:$4</definedName>
    <definedName name="_xlnm.Print_Titles" localSheetId="2">'Předžáci_dívky'!$1:$4</definedName>
    <definedName name="_xlnm.Print_Titles" localSheetId="3">'Předžáci_hoši'!$1:$4</definedName>
    <definedName name="_xlnm.Print_Titles" localSheetId="0">'Přípravka_dívky'!$1:$4</definedName>
    <definedName name="_xlnm.Print_Titles" localSheetId="1">'Přípravka_hoši'!$1:$4</definedName>
  </definedNames>
  <calcPr fullCalcOnLoad="1"/>
</workbook>
</file>

<file path=xl/sharedStrings.xml><?xml version="1.0" encoding="utf-8"?>
<sst xmlns="http://schemas.openxmlformats.org/spreadsheetml/2006/main" count="917" uniqueCount="917">
  <si>
    <t>Pohár SLMS - Stop Drogy 2006 - konečný stav</t>
  </si>
  <si>
    <t>Sponzor soutěže:</t>
  </si>
  <si>
    <t>Kategorie: Přípravka dívky</t>
  </si>
  <si>
    <t>Pořadí</t>
  </si>
  <si>
    <t>Jméno</t>
  </si>
  <si>
    <t>Datum narození</t>
  </si>
  <si>
    <t>Klub</t>
  </si>
  <si>
    <r>
      <rPr>
        <b/>
        <sz val="7"/>
        <rFont val="Arial CE"/>
        <family val="2"/>
      </rPr>
      <t>Soláň I.</t>
    </r>
  </si>
  <si>
    <r>
      <rPr>
        <b/>
        <sz val="7"/>
        <rFont val="Arial CE"/>
        <family val="2"/>
      </rPr>
      <t>Soláň II.</t>
    </r>
  </si>
  <si>
    <r>
      <rPr>
        <b/>
        <sz val="7"/>
        <rFont val="Arial CE"/>
        <family val="2"/>
      </rPr>
      <t>Soláň III.</t>
    </r>
  </si>
  <si>
    <t>Karlov I.</t>
  </si>
  <si>
    <t>Karlov II.</t>
  </si>
  <si>
    <t>Karlov III.</t>
  </si>
  <si>
    <t>Pustevny I.</t>
  </si>
  <si>
    <t>Pustevny II.</t>
  </si>
  <si>
    <t>Pustevny III.</t>
  </si>
  <si>
    <r>
      <rPr>
        <b/>
        <sz val="7"/>
        <rFont val="Arial CE"/>
        <family val="2"/>
      </rPr>
      <t>D.Morava I.</t>
    </r>
  </si>
  <si>
    <r>
      <rPr>
        <b/>
        <sz val="7"/>
        <rFont val="Arial CE"/>
        <family val="2"/>
      </rPr>
      <t>D.Morava II.</t>
    </r>
  </si>
  <si>
    <r>
      <rPr>
        <b/>
        <sz val="7"/>
        <rFont val="Arial CE"/>
        <family val="2"/>
      </rPr>
      <t>D.Morava III.</t>
    </r>
  </si>
  <si>
    <t>ČHS I.</t>
  </si>
  <si>
    <t>CHS II.</t>
  </si>
  <si>
    <t>CHS III.</t>
  </si>
  <si>
    <t>Bila I.</t>
  </si>
  <si>
    <t>Bila II.</t>
  </si>
  <si>
    <t>Bila III.</t>
  </si>
  <si>
    <t>Celkem</t>
  </si>
  <si>
    <t>Výběr</t>
  </si>
  <si>
    <t>1.</t>
  </si>
  <si>
    <t>Mišurcová Kristýna</t>
  </si>
  <si>
    <r>
      <rPr>
        <sz val="7"/>
        <rFont val="Arial"/>
        <family val="2"/>
      </rPr>
      <t>SK Annaberg</t>
    </r>
  </si>
  <si>
    <t>2.</t>
  </si>
  <si>
    <t>Kotrlová Petra</t>
  </si>
  <si>
    <t>SKI TEAM VSETÍN</t>
  </si>
  <si>
    <t>3.</t>
  </si>
  <si>
    <t>Zemková Zuzana</t>
  </si>
  <si>
    <t>LK Baník</t>
  </si>
  <si>
    <t>4.</t>
  </si>
  <si>
    <t>Melová Kateřina</t>
  </si>
  <si>
    <t>SKI KLUB OPAVA</t>
  </si>
  <si>
    <t>5.</t>
  </si>
  <si>
    <t>Svobodová Michaela</t>
  </si>
  <si>
    <t>LO SKI VÍTKOVICE BÍLÁ</t>
  </si>
  <si>
    <t>6.</t>
  </si>
  <si>
    <t>Váchalová Viktorie</t>
  </si>
  <si>
    <t>KL LOKO OLOMOUC</t>
  </si>
  <si>
    <t>7.</t>
  </si>
  <si>
    <t>Sluková Vanda</t>
  </si>
  <si>
    <t>LK Baník</t>
  </si>
  <si>
    <t>8.</t>
  </si>
  <si>
    <r>
      <rPr>
        <sz val="7"/>
        <rFont val="Arial CE"/>
        <family val="2"/>
      </rPr>
      <t>Feglová Šarlota</t>
    </r>
  </si>
  <si>
    <t xml:space="preserve">DDM KOMETA </t>
  </si>
  <si>
    <t>9.</t>
  </si>
  <si>
    <t>Kalabusová Veronika</t>
  </si>
  <si>
    <t>LO Chvalčov</t>
  </si>
  <si>
    <t>10.</t>
  </si>
  <si>
    <t>Boniatti Kristýna</t>
  </si>
  <si>
    <t>AL ROŽNOV P. RADH.</t>
  </si>
  <si>
    <t>11.</t>
  </si>
  <si>
    <t>Grůzová Magdaléna</t>
  </si>
  <si>
    <t>AL ROŽNOV P. RADH.</t>
  </si>
  <si>
    <t>12.</t>
  </si>
  <si>
    <t>Bártková Eliška</t>
  </si>
  <si>
    <t>LKK Ostrava</t>
  </si>
  <si>
    <t>13.</t>
  </si>
  <si>
    <t>Pólová Barbora</t>
  </si>
  <si>
    <t>AL ROŽNOV P. RADH.</t>
  </si>
  <si>
    <t>14.</t>
  </si>
  <si>
    <t>Turpišová Lucie</t>
  </si>
  <si>
    <t>SK BLIZZARD VSETÍN</t>
  </si>
  <si>
    <t>15.</t>
  </si>
  <si>
    <t>Skřičková Anna</t>
  </si>
  <si>
    <t xml:space="preserve">DDM KOMETA </t>
  </si>
  <si>
    <t>16.</t>
  </si>
  <si>
    <t>Stočková Nikola</t>
  </si>
  <si>
    <t>LO SKI VÍTKOVICE BÍLÁ</t>
  </si>
  <si>
    <t>17.</t>
  </si>
  <si>
    <t>Tkáčová Tereza</t>
  </si>
  <si>
    <t>SKI KLUB OPAVA</t>
  </si>
  <si>
    <t>18.</t>
  </si>
  <si>
    <t>Růžičková Adriana</t>
  </si>
  <si>
    <t xml:space="preserve">DDM KOMETA </t>
  </si>
  <si>
    <t>19.</t>
  </si>
  <si>
    <t>Kozelská Petra</t>
  </si>
  <si>
    <t>LK Baník</t>
  </si>
  <si>
    <t>20.</t>
  </si>
  <si>
    <t>Zeťová Johanka</t>
  </si>
  <si>
    <t>LK Baník</t>
  </si>
  <si>
    <t>21.</t>
  </si>
  <si>
    <t>Křivánková Nikola</t>
  </si>
  <si>
    <t xml:space="preserve">DDM KOMETA </t>
  </si>
  <si>
    <t>22.</t>
  </si>
  <si>
    <t>Fajstlová Gabriela</t>
  </si>
  <si>
    <t xml:space="preserve">DDM KOMETA </t>
  </si>
  <si>
    <t>23.</t>
  </si>
  <si>
    <t>Chroustová Šárka</t>
  </si>
  <si>
    <t xml:space="preserve">DDM KOMETA </t>
  </si>
  <si>
    <t>24.</t>
  </si>
  <si>
    <t>Šťastná Kateřina</t>
  </si>
  <si>
    <t>SKI KLUB OPAVA</t>
  </si>
  <si>
    <t>Sobotková Anna</t>
  </si>
  <si>
    <t>AL ROŽNOV P. RADH.</t>
  </si>
  <si>
    <t>26.</t>
  </si>
  <si>
    <t>Zatloukalová Klára</t>
  </si>
  <si>
    <t>ZLK Zlín</t>
  </si>
  <si>
    <t>27.</t>
  </si>
  <si>
    <t>Lapčíková Agáta</t>
  </si>
  <si>
    <t>Klub instruktorů Zlín</t>
  </si>
  <si>
    <t>28.</t>
  </si>
  <si>
    <t>Olivová Alexandra</t>
  </si>
  <si>
    <r>
      <rPr>
        <sz val="7"/>
        <rFont val="Arial CE"/>
        <family val="2"/>
      </rPr>
      <t>SKI MSA D.Benešov</t>
    </r>
  </si>
  <si>
    <t>29.</t>
  </si>
  <si>
    <t>Dušková Klára</t>
  </si>
  <si>
    <r>
      <rPr>
        <sz val="7"/>
        <rFont val="Arial CE"/>
        <family val="2"/>
      </rPr>
      <t>LK Svinec</t>
    </r>
  </si>
  <si>
    <t>30.</t>
  </si>
  <si>
    <t>Vaňková Viktorie</t>
  </si>
  <si>
    <t xml:space="preserve">DDM KOMETA </t>
  </si>
  <si>
    <t>31.</t>
  </si>
  <si>
    <t>Helusová Šárka</t>
  </si>
  <si>
    <t>LK Baník</t>
  </si>
  <si>
    <t>32.</t>
  </si>
  <si>
    <t>Klimplová Veronika</t>
  </si>
  <si>
    <t>SKI KLUB JUNIOR BRNO</t>
  </si>
  <si>
    <t>33.</t>
  </si>
  <si>
    <t>Schrommová Lucie</t>
  </si>
  <si>
    <t>SKI KLUB Šumperk</t>
  </si>
  <si>
    <t>34.</t>
  </si>
  <si>
    <t>Reifová Martina</t>
  </si>
  <si>
    <t>KL Kroměříž</t>
  </si>
  <si>
    <t>35.</t>
  </si>
  <si>
    <t>Kotyzová Magdaléna</t>
  </si>
  <si>
    <t>SKI KLUB Šumperk</t>
  </si>
  <si>
    <t>36.</t>
  </si>
  <si>
    <t>Jará Dita</t>
  </si>
  <si>
    <t xml:space="preserve">DDM KOMETA </t>
  </si>
  <si>
    <t>37.</t>
  </si>
  <si>
    <t>Trčková Daniela</t>
  </si>
  <si>
    <r>
      <rPr>
        <sz val="7"/>
        <rFont val="Arial CE"/>
        <family val="2"/>
      </rPr>
      <t>LK Svinec</t>
    </r>
  </si>
  <si>
    <t>38.</t>
  </si>
  <si>
    <t>Košacká Kristýna</t>
  </si>
  <si>
    <t>ZLK Zlín</t>
  </si>
  <si>
    <t>39.</t>
  </si>
  <si>
    <t>Šimčíková Natálie</t>
  </si>
  <si>
    <r>
      <rPr>
        <sz val="7"/>
        <rFont val="Arial CE"/>
        <family val="2"/>
      </rPr>
      <t>LK Svinec</t>
    </r>
  </si>
  <si>
    <t>Pánová Karolína</t>
  </si>
  <si>
    <t>SKI KLUB Šumperk</t>
  </si>
  <si>
    <t>41.</t>
  </si>
  <si>
    <t>Orlitová Jiřina</t>
  </si>
  <si>
    <r>
      <rPr>
        <sz val="7"/>
        <rFont val="Arial CE"/>
        <family val="2"/>
      </rPr>
      <t>LK Svinec</t>
    </r>
  </si>
  <si>
    <t>42.</t>
  </si>
  <si>
    <t>Formánková Lucie</t>
  </si>
  <si>
    <t>SKI KLUB Šumperk</t>
  </si>
  <si>
    <t>Kašparová Klára</t>
  </si>
  <si>
    <t xml:space="preserve">DDM KOMETA </t>
  </si>
  <si>
    <t>44.</t>
  </si>
  <si>
    <t>Novosadová Adéla</t>
  </si>
  <si>
    <t>KL Kroměříž</t>
  </si>
  <si>
    <t>45.</t>
  </si>
  <si>
    <t>Chrenová Karolína</t>
  </si>
  <si>
    <r>
      <rPr>
        <sz val="7"/>
        <rFont val="Arial CE"/>
        <family val="2"/>
      </rPr>
      <t>Penguins ski Ostrava</t>
    </r>
  </si>
  <si>
    <r>
      <rPr>
        <sz val="7"/>
        <rFont val="Arial CE"/>
        <family val="2"/>
      </rPr>
      <t>Joannidu Sofie</t>
    </r>
  </si>
  <si>
    <t>LK Baník</t>
  </si>
  <si>
    <t>47.</t>
  </si>
  <si>
    <t>Bednářová Viktorie</t>
  </si>
  <si>
    <t>SKI KLUB Šumperk</t>
  </si>
  <si>
    <t>48.</t>
  </si>
  <si>
    <t>Húsková Veronika</t>
  </si>
  <si>
    <t xml:space="preserve">DDM KOMETA </t>
  </si>
  <si>
    <t>Valová Nelly</t>
  </si>
  <si>
    <r>
      <rPr>
        <sz val="7"/>
        <rFont val="Arial CE"/>
        <family val="2"/>
      </rPr>
      <t>LK Svinec</t>
    </r>
  </si>
  <si>
    <t>Tomková Šárka</t>
  </si>
  <si>
    <t>SKI KLUB Šumperk</t>
  </si>
  <si>
    <t>51.</t>
  </si>
  <si>
    <t>Hanzlíková Tereza</t>
  </si>
  <si>
    <r>
      <rPr>
        <sz val="7"/>
        <rFont val="Arial CE"/>
        <family val="2"/>
      </rPr>
      <t>Penguins ski Ostrava</t>
    </r>
  </si>
  <si>
    <t>52.</t>
  </si>
  <si>
    <t>Pytlová Markéta</t>
  </si>
  <si>
    <t>LK Baník</t>
  </si>
  <si>
    <r>
      <rPr>
        <sz val="7"/>
        <rFont val="Arial CE"/>
        <family val="2"/>
      </rPr>
      <t>Recová Emma</t>
    </r>
  </si>
  <si>
    <t>LK Baník</t>
  </si>
  <si>
    <t>Henzlová Alžběta</t>
  </si>
  <si>
    <t>ZLK Zlín</t>
  </si>
  <si>
    <t>55.</t>
  </si>
  <si>
    <t>Virágová Eliška</t>
  </si>
  <si>
    <t>TC Praděd</t>
  </si>
  <si>
    <t>56.</t>
  </si>
  <si>
    <t>Kajabová Jana</t>
  </si>
  <si>
    <t>SKI KLUB MEZ Vsetín</t>
  </si>
  <si>
    <t>Krátká Julie</t>
  </si>
  <si>
    <r>
      <rPr>
        <sz val="7"/>
        <rFont val="Arial CE"/>
        <family val="2"/>
      </rPr>
      <t>Penguins ski Ostrava</t>
    </r>
  </si>
  <si>
    <t>30.</t>
  </si>
  <si>
    <t>Petřeková Kristýna</t>
  </si>
  <si>
    <t>ZLK Zlín</t>
  </si>
  <si>
    <t>31.</t>
  </si>
  <si>
    <t>Vaňková Viktorie</t>
  </si>
  <si>
    <t xml:space="preserve">DDM KOMETA </t>
  </si>
  <si>
    <t>32.</t>
  </si>
  <si>
    <t>Pánová Karolína</t>
  </si>
  <si>
    <t>SKI KLUB ŠUMPERK</t>
  </si>
  <si>
    <t>33.</t>
  </si>
  <si>
    <t>Jará Dita</t>
  </si>
  <si>
    <t xml:space="preserve">DDM KOMETA </t>
  </si>
  <si>
    <t>34.</t>
  </si>
  <si>
    <t>Schromová Lucie</t>
  </si>
  <si>
    <t>SKI KLUB ŠUMPERK</t>
  </si>
  <si>
    <t>35.</t>
  </si>
  <si>
    <t>Virágová Eliška</t>
  </si>
  <si>
    <t>TC Praděd</t>
  </si>
  <si>
    <t>36.</t>
  </si>
  <si>
    <r>
      <rPr>
        <sz val="7"/>
        <rFont val="Arial CE"/>
        <family val="2"/>
      </rPr>
      <t>Feglová Šarlota</t>
    </r>
  </si>
  <si>
    <t xml:space="preserve">DDM KOMETA </t>
  </si>
  <si>
    <t>37.</t>
  </si>
  <si>
    <t>Húsková Veronika</t>
  </si>
  <si>
    <t xml:space="preserve">DDM KOMETA </t>
  </si>
  <si>
    <t>38.</t>
  </si>
  <si>
    <t>Košacká Kristýna</t>
  </si>
  <si>
    <t>ZLK Zlín</t>
  </si>
  <si>
    <t>39.</t>
  </si>
  <si>
    <t>Janíková Kateřina</t>
  </si>
  <si>
    <t>1998</t>
  </si>
  <si>
    <r>
      <rPr>
        <sz val="7"/>
        <rFont val="Arial CE"/>
        <family val="2"/>
      </rPr>
      <t>SKI MSA D.Benešov</t>
    </r>
  </si>
  <si>
    <t>40.</t>
  </si>
  <si>
    <t>Fajstlová Gabriela</t>
  </si>
  <si>
    <t xml:space="preserve">DDM KOMETA </t>
  </si>
  <si>
    <t>41.</t>
  </si>
  <si>
    <t>Kozelská Petra</t>
  </si>
  <si>
    <t>LK Baník</t>
  </si>
  <si>
    <t>Pohár SLMS - Stop Drogy 2006 - konečný stav</t>
  </si>
  <si>
    <t>Sponzor soutěže:</t>
  </si>
  <si>
    <t>Kategorie: Přípravka hoši</t>
  </si>
  <si>
    <t>Pořadí</t>
  </si>
  <si>
    <t>Jméno</t>
  </si>
  <si>
    <t>Datum narození</t>
  </si>
  <si>
    <t>Klub</t>
  </si>
  <si>
    <r>
      <rPr>
        <b/>
        <sz val="7"/>
        <rFont val="Arial CE"/>
        <family val="2"/>
      </rPr>
      <t>Soláň I.</t>
    </r>
  </si>
  <si>
    <r>
      <rPr>
        <b/>
        <sz val="7"/>
        <rFont val="Arial CE"/>
        <family val="2"/>
      </rPr>
      <t>Soláň II.</t>
    </r>
  </si>
  <si>
    <r>
      <rPr>
        <b/>
        <sz val="7"/>
        <rFont val="Arial CE"/>
        <family val="2"/>
      </rPr>
      <t>Soláň III.</t>
    </r>
  </si>
  <si>
    <t>Karlov I.</t>
  </si>
  <si>
    <t>Karlov II.</t>
  </si>
  <si>
    <t>Karlov III.</t>
  </si>
  <si>
    <t>Pustevny I.</t>
  </si>
  <si>
    <t>Pustevny II.</t>
  </si>
  <si>
    <t>Pustevny III.</t>
  </si>
  <si>
    <r>
      <rPr>
        <b/>
        <sz val="7"/>
        <rFont val="Arial CE"/>
        <family val="2"/>
      </rPr>
      <t>D.Morava I.</t>
    </r>
  </si>
  <si>
    <r>
      <rPr>
        <b/>
        <sz val="7"/>
        <rFont val="Arial CE"/>
        <family val="2"/>
      </rPr>
      <t>D.Morava II.</t>
    </r>
  </si>
  <si>
    <r>
      <rPr>
        <b/>
        <sz val="7"/>
        <rFont val="Arial CE"/>
        <family val="2"/>
      </rPr>
      <t>D.Morava III.</t>
    </r>
  </si>
  <si>
    <t>ČHS I.</t>
  </si>
  <si>
    <t>CHS II.</t>
  </si>
  <si>
    <t>CHS III.</t>
  </si>
  <si>
    <t>Bila I.</t>
  </si>
  <si>
    <t>Bila II.</t>
  </si>
  <si>
    <t>Bila III.</t>
  </si>
  <si>
    <t>Celkem</t>
  </si>
  <si>
    <t>Výběr</t>
  </si>
  <si>
    <t>1.</t>
  </si>
  <si>
    <r>
      <rPr>
        <sz val="7"/>
        <rFont val="Arial"/>
        <family val="2"/>
      </rPr>
      <t>Kejhar Petr</t>
    </r>
  </si>
  <si>
    <t>AL ROŽNOV P. RADH.</t>
  </si>
  <si>
    <t>2.</t>
  </si>
  <si>
    <t>Průdek Matěj</t>
  </si>
  <si>
    <t>LO SKI VÍTKOVICE BÍLÁ</t>
  </si>
  <si>
    <t>3.</t>
  </si>
  <si>
    <t>Kadla Jiří</t>
  </si>
  <si>
    <t>SKM Val. Meziříčí</t>
  </si>
  <si>
    <t>4.</t>
  </si>
  <si>
    <t>Šťastný Filip</t>
  </si>
  <si>
    <t>SKI KLUB OPAVA</t>
  </si>
  <si>
    <t>5.</t>
  </si>
  <si>
    <t>Spáčil Petr</t>
  </si>
  <si>
    <t>PRO SKI PROSTĚJOV</t>
  </si>
  <si>
    <t>6.</t>
  </si>
  <si>
    <t>Sedláček Teodor</t>
  </si>
  <si>
    <t xml:space="preserve">DDM KOMETA </t>
  </si>
  <si>
    <t>7.</t>
  </si>
  <si>
    <t>Halouzka Jakub</t>
  </si>
  <si>
    <t xml:space="preserve">DDM KOMETA </t>
  </si>
  <si>
    <t>8.</t>
  </si>
  <si>
    <t>Bolcek Martin</t>
  </si>
  <si>
    <t>SKI KLUB MEZ Vsetín</t>
  </si>
  <si>
    <t>9.</t>
  </si>
  <si>
    <t>Hrdlička Šimon</t>
  </si>
  <si>
    <t xml:space="preserve">DDM KOMETA </t>
  </si>
  <si>
    <t>10.</t>
  </si>
  <si>
    <t>Rajch Hynek</t>
  </si>
  <si>
    <t>ZLK Zlín</t>
  </si>
  <si>
    <t>11.</t>
  </si>
  <si>
    <t>Kotzmann Erik</t>
  </si>
  <si>
    <t>SKI KLUB Šumperk</t>
  </si>
  <si>
    <t>12.</t>
  </si>
  <si>
    <t>Rec Mikoláš</t>
  </si>
  <si>
    <t>LK Baník</t>
  </si>
  <si>
    <t>13.</t>
  </si>
  <si>
    <t>Kupský Tomáš</t>
  </si>
  <si>
    <t xml:space="preserve">DDM KOMETA </t>
  </si>
  <si>
    <t>14.</t>
  </si>
  <si>
    <t>Kozáček Lukáš</t>
  </si>
  <si>
    <r>
      <rPr>
        <sz val="7"/>
        <rFont val="Arial"/>
        <family val="2"/>
      </rPr>
      <t>SK Annaberg</t>
    </r>
  </si>
  <si>
    <t>15.</t>
  </si>
  <si>
    <t>Barteska Samuel</t>
  </si>
  <si>
    <t>KL LOKO OLOMOUC</t>
  </si>
  <si>
    <t>Polák Libor</t>
  </si>
  <si>
    <t>LO SKI VÍTKOVICE BÍLÁ</t>
  </si>
  <si>
    <t>17.</t>
  </si>
  <si>
    <t>Hájek Adam</t>
  </si>
  <si>
    <t xml:space="preserve">DDM KOMETA </t>
  </si>
  <si>
    <t>18.</t>
  </si>
  <si>
    <t>Hampl Tomáš</t>
  </si>
  <si>
    <r>
      <rPr>
        <sz val="7"/>
        <rFont val="Arial"/>
        <family val="2"/>
      </rPr>
      <t>SK Annaberg</t>
    </r>
  </si>
  <si>
    <t>19.</t>
  </si>
  <si>
    <t>Vaněk Jáchym</t>
  </si>
  <si>
    <t xml:space="preserve">DDM KOMETA </t>
  </si>
  <si>
    <t>20.</t>
  </si>
  <si>
    <t>Roth Michal</t>
  </si>
  <si>
    <t xml:space="preserve">DDM KOMETA </t>
  </si>
  <si>
    <t>21.</t>
  </si>
  <si>
    <t>Kytlica Dominik</t>
  </si>
  <si>
    <r>
      <rPr>
        <sz val="7"/>
        <rFont val="Arial CE"/>
        <family val="2"/>
      </rPr>
      <t>Řetězárna Č.Ves</t>
    </r>
  </si>
  <si>
    <t>22.</t>
  </si>
  <si>
    <t>Štingl Jan</t>
  </si>
  <si>
    <t xml:space="preserve">DDM KOMETA </t>
  </si>
  <si>
    <t>23.</t>
  </si>
  <si>
    <t>Martynek Dominik</t>
  </si>
  <si>
    <r>
      <rPr>
        <sz val="7"/>
        <rFont val="Arial CE"/>
        <family val="2"/>
      </rPr>
      <t>Snow 3nec Velká Rača</t>
    </r>
  </si>
  <si>
    <t>24.</t>
  </si>
  <si>
    <t>Jelínek Albert</t>
  </si>
  <si>
    <t>SKI KLUB JUNIOR BRNO</t>
  </si>
  <si>
    <t>25.</t>
  </si>
  <si>
    <t>Weinert Matěj</t>
  </si>
  <si>
    <t>SKI KLUB OPAVA</t>
  </si>
  <si>
    <t>26.</t>
  </si>
  <si>
    <t>Doležel Dušan</t>
  </si>
  <si>
    <t>LO SKI VÍTKOVICE BÍLÁ</t>
  </si>
  <si>
    <t>27.</t>
  </si>
  <si>
    <t>Molek Ondřej</t>
  </si>
  <si>
    <t>ZLK Zlín</t>
  </si>
  <si>
    <t>28.</t>
  </si>
  <si>
    <r>
      <rPr>
        <sz val="7"/>
        <rFont val="Arial"/>
        <family val="2"/>
      </rPr>
      <t>Kejhar Jan</t>
    </r>
  </si>
  <si>
    <t>AL ROŽNOV P. RADH.</t>
  </si>
  <si>
    <t>29.</t>
  </si>
  <si>
    <t>Hrachovina Martin</t>
  </si>
  <si>
    <t>SKI KLUB JUNIOR BRNO</t>
  </si>
  <si>
    <t>30.</t>
  </si>
  <si>
    <t>Jelínek Petr</t>
  </si>
  <si>
    <t>Sport Klub Velké Meziříčí</t>
  </si>
  <si>
    <t>31.</t>
  </si>
  <si>
    <t>Dorňák Štěpán</t>
  </si>
  <si>
    <t>LO SKI VÍTKOVICE BÍLÁ</t>
  </si>
  <si>
    <t>32.</t>
  </si>
  <si>
    <t>Neubert Adam</t>
  </si>
  <si>
    <t>KL LOKO OLOMOUC</t>
  </si>
  <si>
    <t>33.</t>
  </si>
  <si>
    <t>Nešpor Marek</t>
  </si>
  <si>
    <t>KL LOKO OLOMOUC</t>
  </si>
  <si>
    <t>34.</t>
  </si>
  <si>
    <t>Dvořák Ferdinand</t>
  </si>
  <si>
    <t>SKI KLUB Šumperk</t>
  </si>
  <si>
    <t>Přikryl František</t>
  </si>
  <si>
    <t>LO SKI VÍTKOVICE BÍLÁ</t>
  </si>
  <si>
    <t>36.</t>
  </si>
  <si>
    <t>Urban Martin</t>
  </si>
  <si>
    <t>SKI KLUB Šumperk</t>
  </si>
  <si>
    <t>37.</t>
  </si>
  <si>
    <t>Hejtmánek Marek</t>
  </si>
  <si>
    <t>SKI KLUB Šumperk</t>
  </si>
  <si>
    <t>38.</t>
  </si>
  <si>
    <t>Ševela Petr</t>
  </si>
  <si>
    <t>ZLK Zlín</t>
  </si>
  <si>
    <t>39.</t>
  </si>
  <si>
    <t>Urban Jan</t>
  </si>
  <si>
    <t>SKI KLUB Šumperk</t>
  </si>
  <si>
    <t>40.</t>
  </si>
  <si>
    <t>Lánský Tadeáš</t>
  </si>
  <si>
    <t>SKP Kometa Brno</t>
  </si>
  <si>
    <t>Poláček Albert</t>
  </si>
  <si>
    <t>LK Baník</t>
  </si>
  <si>
    <t>42.</t>
  </si>
  <si>
    <t>Anděl Jan</t>
  </si>
  <si>
    <t>SKI KLUB MEZ Vsetín</t>
  </si>
  <si>
    <t>Roth Matyas</t>
  </si>
  <si>
    <t xml:space="preserve">DDM KOMETA </t>
  </si>
  <si>
    <t>44.</t>
  </si>
  <si>
    <t>Brožek Tomáš</t>
  </si>
  <si>
    <t>SKP Kometa Brno</t>
  </si>
  <si>
    <t>45.</t>
  </si>
  <si>
    <t>Krejčí Jaroslav</t>
  </si>
  <si>
    <t>SKI KLUB Šumperk</t>
  </si>
  <si>
    <t>46.</t>
  </si>
  <si>
    <t>Pastucha Jan</t>
  </si>
  <si>
    <r>
      <rPr>
        <sz val="7"/>
        <rFont val="Arial CE"/>
        <family val="2"/>
      </rPr>
      <t>Řetězárna Č.Ves</t>
    </r>
  </si>
  <si>
    <t>Pelikán Tomáš</t>
  </si>
  <si>
    <t>SKM Val. Meziříčí</t>
  </si>
  <si>
    <t>48.</t>
  </si>
  <si>
    <r>
      <rPr>
        <sz val="7"/>
        <rFont val="Arial"/>
        <family val="2"/>
      </rPr>
      <t>Faller Lukáš</t>
    </r>
  </si>
  <si>
    <t>SKI KLUB OPAVA</t>
  </si>
  <si>
    <t>49.</t>
  </si>
  <si>
    <r>
      <rPr>
        <sz val="7"/>
        <rFont val="Arial"/>
        <family val="2"/>
      </rPr>
      <t>Faller Jan</t>
    </r>
  </si>
  <si>
    <t>SKI KLUB OPAVA</t>
  </si>
  <si>
    <t>Dunděra Jan</t>
  </si>
  <si>
    <t>LK Baník</t>
  </si>
  <si>
    <t>Ťavoda Martin</t>
  </si>
  <si>
    <t>LO SKI VÍTKOVICE BÍLÁ</t>
  </si>
  <si>
    <t>52.</t>
  </si>
  <si>
    <t>Buček Martin</t>
  </si>
  <si>
    <t>TC Praděd</t>
  </si>
  <si>
    <t>53.</t>
  </si>
  <si>
    <t>Bednář Pavel</t>
  </si>
  <si>
    <r>
      <rPr>
        <sz val="7"/>
        <rFont val="Arial CE"/>
        <family val="2"/>
      </rPr>
      <t>Penguins ski Ostrava</t>
    </r>
  </si>
  <si>
    <t>Cyprián David</t>
  </si>
  <si>
    <r>
      <rPr>
        <sz val="7"/>
        <rFont val="Arial CE"/>
        <family val="2"/>
      </rPr>
      <t>Penguins ski Ostrava</t>
    </r>
  </si>
  <si>
    <t>55.</t>
  </si>
  <si>
    <t>Solař Kryštof</t>
  </si>
  <si>
    <r>
      <rPr>
        <sz val="7"/>
        <rFont val="Arial CE"/>
        <family val="2"/>
      </rPr>
      <t>Ski Sport Anděl</t>
    </r>
  </si>
  <si>
    <t>56.</t>
  </si>
  <si>
    <r>
      <rPr>
        <sz val="7"/>
        <rFont val="Arial"/>
        <family val="2"/>
      </rPr>
      <t>Šírmer René</t>
    </r>
  </si>
  <si>
    <r>
      <rPr>
        <sz val="7"/>
        <rFont val="Arial CE"/>
        <family val="2"/>
      </rPr>
      <t>Penguins ski Ostrava</t>
    </r>
  </si>
  <si>
    <t>Sumec Patrik</t>
  </si>
  <si>
    <t>LO Chvalčov</t>
  </si>
  <si>
    <t>58.</t>
  </si>
  <si>
    <t>Havlíček Martin</t>
  </si>
  <si>
    <r>
      <rPr>
        <sz val="7"/>
        <rFont val="Arial CE"/>
        <family val="2"/>
      </rPr>
      <t>Řetězárna Č.Ves</t>
    </r>
  </si>
  <si>
    <t>59.</t>
  </si>
  <si>
    <t>Holek Ondřej</t>
  </si>
  <si>
    <t>ZLK Zlín</t>
  </si>
  <si>
    <t>60.</t>
  </si>
  <si>
    <t>Rec Jan</t>
  </si>
  <si>
    <t>LK Baník</t>
  </si>
  <si>
    <t>61.</t>
  </si>
  <si>
    <t>Skoumal Lukáš</t>
  </si>
  <si>
    <t>LO SKI VÍTKOVICE BÍLÁ</t>
  </si>
  <si>
    <t>62.</t>
  </si>
  <si>
    <t>Robenek Matěj</t>
  </si>
  <si>
    <r>
      <rPr>
        <sz val="7"/>
        <rFont val="Arial CE"/>
        <family val="2"/>
      </rPr>
      <t>Penguins ski Ostrava</t>
    </r>
  </si>
  <si>
    <t>Zbruž Dominik</t>
  </si>
  <si>
    <t>SKM Val. Meziříčí</t>
  </si>
  <si>
    <t>Hájek Adam</t>
  </si>
  <si>
    <t xml:space="preserve">DDM KOMETA </t>
  </si>
  <si>
    <t>Barteska Samuel</t>
  </si>
  <si>
    <t>KL LOKO OLOMOUC</t>
  </si>
  <si>
    <t>Pastucha Jan</t>
  </si>
  <si>
    <r>
      <rPr>
        <sz val="7"/>
        <rFont val="Arial CE"/>
        <family val="2"/>
      </rPr>
      <t>Řetězárna Č.Ves</t>
    </r>
  </si>
  <si>
    <t>Štingl Jan</t>
  </si>
  <si>
    <t xml:space="preserve">DDM KOMETA </t>
  </si>
  <si>
    <t>Rec Mikoláš</t>
  </si>
  <si>
    <t>LK Baník</t>
  </si>
  <si>
    <t>Bedeč Jan</t>
  </si>
  <si>
    <r>
      <rPr>
        <sz val="7"/>
        <rFont val="Arial CE"/>
        <family val="2"/>
      </rPr>
      <t>Ski klub LOKO Olomouc</t>
    </r>
  </si>
  <si>
    <t>Kotzmann Erik</t>
  </si>
  <si>
    <t>SKI KLUB ŠUMPERK</t>
  </si>
  <si>
    <t>Duda Daniel</t>
  </si>
  <si>
    <t>ZLK Zlín</t>
  </si>
  <si>
    <t>Charvát Martin</t>
  </si>
  <si>
    <t>ZLK Zlín</t>
  </si>
  <si>
    <t>Chasák Dan</t>
  </si>
  <si>
    <r>
      <rPr>
        <sz val="7"/>
        <rFont val="Arial CE"/>
        <family val="2"/>
      </rPr>
      <t>SKI MSA D.Benešov</t>
    </r>
  </si>
  <si>
    <t>Pohár SLMS - Stop Drogy 2006 - konečný stav</t>
  </si>
  <si>
    <t>Sponzor soutěže:</t>
  </si>
  <si>
    <r>
      <rPr>
        <b/>
        <sz val="14"/>
        <rFont val="Arial CE"/>
        <family val="2"/>
      </rPr>
      <t>Kategorie: Předžačky</t>
    </r>
  </si>
  <si>
    <t>Pořadí</t>
  </si>
  <si>
    <t>Jméno</t>
  </si>
  <si>
    <t>Datum narození</t>
  </si>
  <si>
    <t>Klub</t>
  </si>
  <si>
    <r>
      <rPr>
        <b/>
        <sz val="7"/>
        <rFont val="Arial CE"/>
        <family val="2"/>
      </rPr>
      <t>Soláň I.</t>
    </r>
  </si>
  <si>
    <r>
      <rPr>
        <b/>
        <sz val="7"/>
        <rFont val="Arial CE"/>
        <family val="2"/>
      </rPr>
      <t>Soláň II.</t>
    </r>
  </si>
  <si>
    <r>
      <rPr>
        <b/>
        <sz val="7"/>
        <rFont val="Arial CE"/>
        <family val="2"/>
      </rPr>
      <t>Soláň III.</t>
    </r>
  </si>
  <si>
    <t>Karlov I.</t>
  </si>
  <si>
    <t>Karlov II.</t>
  </si>
  <si>
    <t>Karlov III.</t>
  </si>
  <si>
    <t>Pustevny I.</t>
  </si>
  <si>
    <t>Pustevny II.</t>
  </si>
  <si>
    <t>Pustevny III.</t>
  </si>
  <si>
    <r>
      <rPr>
        <b/>
        <sz val="7"/>
        <rFont val="Arial CE"/>
        <family val="2"/>
      </rPr>
      <t>D.Morava I.</t>
    </r>
  </si>
  <si>
    <r>
      <rPr>
        <b/>
        <sz val="7"/>
        <rFont val="Arial CE"/>
        <family val="2"/>
      </rPr>
      <t>D.Morava II.</t>
    </r>
  </si>
  <si>
    <r>
      <rPr>
        <b/>
        <sz val="7"/>
        <rFont val="Arial CE"/>
        <family val="2"/>
      </rPr>
      <t>D.Morava III.</t>
    </r>
  </si>
  <si>
    <t>ČHS I.</t>
  </si>
  <si>
    <t>CHS II.</t>
  </si>
  <si>
    <t>CHS III.</t>
  </si>
  <si>
    <t>Bila I.</t>
  </si>
  <si>
    <t>Bila II.</t>
  </si>
  <si>
    <t>Bila III.</t>
  </si>
  <si>
    <t>Celkem</t>
  </si>
  <si>
    <t>Výběr</t>
  </si>
  <si>
    <t>1.</t>
  </si>
  <si>
    <t>Průdková Barbora</t>
  </si>
  <si>
    <t>LO SKI VÍTKOVICE BÍLÁ</t>
  </si>
  <si>
    <t>2.</t>
  </si>
  <si>
    <t>Čamková Veronika</t>
  </si>
  <si>
    <t>Sport Klub Velké Meziříčí</t>
  </si>
  <si>
    <t>3.</t>
  </si>
  <si>
    <t>Málková Petra</t>
  </si>
  <si>
    <t xml:space="preserve">DDM KOMETA </t>
  </si>
  <si>
    <t>Paulusová Tereza</t>
  </si>
  <si>
    <t>LK RADHOŠŤ D. BEČVA</t>
  </si>
  <si>
    <t>5.</t>
  </si>
  <si>
    <t>Bednářová Karolína</t>
  </si>
  <si>
    <t>Sport Klub Velké Meziříčí</t>
  </si>
  <si>
    <t>6.</t>
  </si>
  <si>
    <t>Ostřanská Markéta</t>
  </si>
  <si>
    <t>LK RADHOŠŤ D. BEČVA</t>
  </si>
  <si>
    <t>7.</t>
  </si>
  <si>
    <t>Žáková Tereza</t>
  </si>
  <si>
    <t xml:space="preserve">DDM KOMETA </t>
  </si>
  <si>
    <t>8.</t>
  </si>
  <si>
    <t>Dorňáková Eliška</t>
  </si>
  <si>
    <t>LO SKI VÍTKOVICE BÍLÁ</t>
  </si>
  <si>
    <t>9.</t>
  </si>
  <si>
    <t>Zahálková Tereza</t>
  </si>
  <si>
    <t>SKI KLUB JUNIOR BRNO</t>
  </si>
  <si>
    <t>10.</t>
  </si>
  <si>
    <t xml:space="preserve">Macháňová Veronika               </t>
  </si>
  <si>
    <r>
      <rPr>
        <sz val="7"/>
        <rFont val="Arial"/>
        <family val="2"/>
      </rPr>
      <t>SK Annaberg</t>
    </r>
  </si>
  <si>
    <t>11.</t>
  </si>
  <si>
    <t>Svobodová Martina</t>
  </si>
  <si>
    <t>LO SKI VÍTKOVICE BÍLÁ</t>
  </si>
  <si>
    <t>12.</t>
  </si>
  <si>
    <t>Adámková Evelína</t>
  </si>
  <si>
    <t>LK Baník</t>
  </si>
  <si>
    <t>13.</t>
  </si>
  <si>
    <t>Hájková Kateřina</t>
  </si>
  <si>
    <t xml:space="preserve">DDM KOMETA </t>
  </si>
  <si>
    <t>14.</t>
  </si>
  <si>
    <t>Jurová Barbora</t>
  </si>
  <si>
    <t>SK BLIZZARD VSETÍN</t>
  </si>
  <si>
    <t>15.</t>
  </si>
  <si>
    <t>Šťastná Vladimíra</t>
  </si>
  <si>
    <t>SKI KLUB OPAVA</t>
  </si>
  <si>
    <t>16.</t>
  </si>
  <si>
    <t>Jarošíková Monika</t>
  </si>
  <si>
    <t>SKI KLUB JUNIOR BRNO</t>
  </si>
  <si>
    <t>17.</t>
  </si>
  <si>
    <t>Schrommová Helena</t>
  </si>
  <si>
    <t>SKI KLUB Šumperk</t>
  </si>
  <si>
    <t>18.</t>
  </si>
  <si>
    <t>Madejová Tereza</t>
  </si>
  <si>
    <t>LO SKI VÍTKOVICE BÍLÁ</t>
  </si>
  <si>
    <t>19.</t>
  </si>
  <si>
    <t>Nevrklová Adéla</t>
  </si>
  <si>
    <t>SKI KLUB Šumperk</t>
  </si>
  <si>
    <t>20.</t>
  </si>
  <si>
    <t>Pokorná Viktorie</t>
  </si>
  <si>
    <t>AL ROŽNOV P. RADH.</t>
  </si>
  <si>
    <t>21.</t>
  </si>
  <si>
    <t>Křivánková Monika</t>
  </si>
  <si>
    <t xml:space="preserve">DDM KOMETA </t>
  </si>
  <si>
    <t>22.</t>
  </si>
  <si>
    <t>Cieslarová Kristýna</t>
  </si>
  <si>
    <t xml:space="preserve">DDM KOMETA </t>
  </si>
  <si>
    <t>23.</t>
  </si>
  <si>
    <t>Macháčová Jana</t>
  </si>
  <si>
    <t>LO SKI VÍTKOVICE BÍLÁ</t>
  </si>
  <si>
    <t>24.</t>
  </si>
  <si>
    <t>Klimplová Kateřina</t>
  </si>
  <si>
    <t>SKI KLUB JUNIOR BRNO</t>
  </si>
  <si>
    <t>25.</t>
  </si>
  <si>
    <t>Koudelková Martina</t>
  </si>
  <si>
    <t>LO SKI VÍTKOVICE BÍLÁ</t>
  </si>
  <si>
    <t>26.</t>
  </si>
  <si>
    <t>Dvořáková Klára</t>
  </si>
  <si>
    <t>SKI KLUB ŠUMPERK</t>
  </si>
  <si>
    <t>27.</t>
  </si>
  <si>
    <t>Juračková Klementina</t>
  </si>
  <si>
    <t>KL Kroměříž</t>
  </si>
  <si>
    <t>28.</t>
  </si>
  <si>
    <t>Valchářová Jana</t>
  </si>
  <si>
    <t>AL ROŽNOV P. RADH.</t>
  </si>
  <si>
    <t>29.</t>
  </si>
  <si>
    <r>
      <rPr>
        <sz val="7"/>
        <rFont val="Arial CE"/>
        <family val="2"/>
      </rPr>
      <t>Ďabolková Klára</t>
    </r>
  </si>
  <si>
    <t>LK Baník</t>
  </si>
  <si>
    <t>30.</t>
  </si>
  <si>
    <t>Bartůňková Barbora</t>
  </si>
  <si>
    <t>Sport Klub Velké Meziříčí</t>
  </si>
  <si>
    <t>31.</t>
  </si>
  <si>
    <t>Skalická Alžběta</t>
  </si>
  <si>
    <t>SKM Val. Meziříčí</t>
  </si>
  <si>
    <t>32.</t>
  </si>
  <si>
    <t>Ježová Simona</t>
  </si>
  <si>
    <t>SKM Val. Meziříčí</t>
  </si>
  <si>
    <t>33.</t>
  </si>
  <si>
    <t>Hamplová Kateřina</t>
  </si>
  <si>
    <r>
      <rPr>
        <sz val="7"/>
        <rFont val="Arial"/>
        <family val="2"/>
      </rPr>
      <t>SK Annaberg</t>
    </r>
  </si>
  <si>
    <t>34.</t>
  </si>
  <si>
    <t>Novotná Karolína</t>
  </si>
  <si>
    <t>Sport Klub Velké Meziříčí</t>
  </si>
  <si>
    <t>35.</t>
  </si>
  <si>
    <t>Trunkátová Tereza</t>
  </si>
  <si>
    <t>LO SKI VÍTKOVICE BÍLÁ</t>
  </si>
  <si>
    <t>36.</t>
  </si>
  <si>
    <t>Jandová Petra</t>
  </si>
  <si>
    <t>LK Baník</t>
  </si>
  <si>
    <t>37.</t>
  </si>
  <si>
    <t xml:space="preserve">Kajabová Anna </t>
  </si>
  <si>
    <t>SKI KLUB MEZ Vsetín</t>
  </si>
  <si>
    <t>38.</t>
  </si>
  <si>
    <t>Šimková Kristýna</t>
  </si>
  <si>
    <t>LO Chvalčov</t>
  </si>
  <si>
    <t>39.</t>
  </si>
  <si>
    <t>Lachová Veronika</t>
  </si>
  <si>
    <t>KL LOKO OLOMOUC</t>
  </si>
  <si>
    <t>40.</t>
  </si>
  <si>
    <t>Urbášková Tereza</t>
  </si>
  <si>
    <r>
      <rPr>
        <sz val="7"/>
        <rFont val="Arial CE"/>
        <family val="2"/>
      </rPr>
      <t>Řetězárna Č.Ves</t>
    </r>
  </si>
  <si>
    <t>41.</t>
  </si>
  <si>
    <t>Frišaufová Barbora</t>
  </si>
  <si>
    <t xml:space="preserve">DDM KOMETA </t>
  </si>
  <si>
    <t>42.</t>
  </si>
  <si>
    <t>Zemanová Kateřina</t>
  </si>
  <si>
    <t xml:space="preserve">DDM KOMETA </t>
  </si>
  <si>
    <t>43.</t>
  </si>
  <si>
    <t>Nádvorníková Tereza</t>
  </si>
  <si>
    <t>SKI Hlubočky</t>
  </si>
  <si>
    <t>44.</t>
  </si>
  <si>
    <t>Navrátilová Hana</t>
  </si>
  <si>
    <t xml:space="preserve">DDM KOMETA </t>
  </si>
  <si>
    <t>45.</t>
  </si>
  <si>
    <t>Vrábelová Hana</t>
  </si>
  <si>
    <t>Sport Klub Velké Meziříčí</t>
  </si>
  <si>
    <t>Vrábelová Kristýna</t>
  </si>
  <si>
    <t>Sport Klub Velké Meziříčí</t>
  </si>
  <si>
    <t>47.</t>
  </si>
  <si>
    <t>Janková Tereza</t>
  </si>
  <si>
    <t>LO Chvalčov</t>
  </si>
  <si>
    <t>Vojvodíková Monika</t>
  </si>
  <si>
    <t>SKM Val. Meziříčí</t>
  </si>
  <si>
    <t>49.</t>
  </si>
  <si>
    <t>Coufalová Linda</t>
  </si>
  <si>
    <r>
      <rPr>
        <sz val="7"/>
        <rFont val="Arial CE"/>
        <family val="2"/>
      </rPr>
      <t>Ski klub LOKO Olomouc</t>
    </r>
  </si>
  <si>
    <t>50.</t>
  </si>
  <si>
    <r>
      <rPr>
        <sz val="7"/>
        <rFont val="Arial CE"/>
        <family val="2"/>
      </rPr>
      <t>Helfštýnová Tereza</t>
    </r>
  </si>
  <si>
    <r>
      <rPr>
        <sz val="7"/>
        <rFont val="Arial CE"/>
        <family val="2"/>
      </rPr>
      <t>Penguins ski Ostrava</t>
    </r>
  </si>
  <si>
    <t>Winklerová Tereza</t>
  </si>
  <si>
    <t>SKI KLUB MEZ Vsetín</t>
  </si>
  <si>
    <t>Tomášková Veronika</t>
  </si>
  <si>
    <t xml:space="preserve">DDM KOMETA </t>
  </si>
  <si>
    <t>Janáková Tereza</t>
  </si>
  <si>
    <t>SK BLIZZARD VSETÍN</t>
  </si>
  <si>
    <t>Pohár SLMS - Stop Drogy 2006 - konečný stav</t>
  </si>
  <si>
    <t>Sponzor soutěže:</t>
  </si>
  <si>
    <r>
      <rPr>
        <b/>
        <sz val="14"/>
        <rFont val="Arial CE"/>
        <family val="2"/>
      </rPr>
      <t>Kategorie: Předžáci</t>
    </r>
  </si>
  <si>
    <t>Pořadí</t>
  </si>
  <si>
    <t>Jméno</t>
  </si>
  <si>
    <t>Datum narození</t>
  </si>
  <si>
    <t>Klub</t>
  </si>
  <si>
    <r>
      <rPr>
        <b/>
        <sz val="7"/>
        <rFont val="Arial CE"/>
        <family val="2"/>
      </rPr>
      <t>Soláň I.</t>
    </r>
  </si>
  <si>
    <r>
      <rPr>
        <b/>
        <sz val="7"/>
        <rFont val="Arial CE"/>
        <family val="2"/>
      </rPr>
      <t>Soláň II.</t>
    </r>
  </si>
  <si>
    <r>
      <rPr>
        <b/>
        <sz val="7"/>
        <rFont val="Arial CE"/>
        <family val="2"/>
      </rPr>
      <t>Soláň III.</t>
    </r>
  </si>
  <si>
    <t>Karlov I.</t>
  </si>
  <si>
    <t>Karlov II.</t>
  </si>
  <si>
    <t>Karlov III.</t>
  </si>
  <si>
    <t>Pustevny I.</t>
  </si>
  <si>
    <t>Pustevny II.</t>
  </si>
  <si>
    <t>Pustevny III.</t>
  </si>
  <si>
    <r>
      <rPr>
        <b/>
        <sz val="7"/>
        <rFont val="Arial CE"/>
        <family val="2"/>
      </rPr>
      <t>D.Morava I.</t>
    </r>
  </si>
  <si>
    <r>
      <rPr>
        <b/>
        <sz val="7"/>
        <rFont val="Arial CE"/>
        <family val="2"/>
      </rPr>
      <t>D.Morava II.</t>
    </r>
  </si>
  <si>
    <r>
      <rPr>
        <b/>
        <sz val="7"/>
        <rFont val="Arial CE"/>
        <family val="2"/>
      </rPr>
      <t>D.Morava III.</t>
    </r>
  </si>
  <si>
    <t>ČHS I.</t>
  </si>
  <si>
    <t>CHS II.</t>
  </si>
  <si>
    <t>CHS III.</t>
  </si>
  <si>
    <t>Bila I.</t>
  </si>
  <si>
    <t>Bila II.</t>
  </si>
  <si>
    <t>Bila III.</t>
  </si>
  <si>
    <t>Celkem</t>
  </si>
  <si>
    <t>Výběr</t>
  </si>
  <si>
    <t>1.</t>
  </si>
  <si>
    <t>Doležal Jan</t>
  </si>
  <si>
    <t>LO SKI VÍTKOVICE BÍLÁ</t>
  </si>
  <si>
    <t>2.</t>
  </si>
  <si>
    <t>Janík Dominik</t>
  </si>
  <si>
    <t xml:space="preserve">DDM KOMETA </t>
  </si>
  <si>
    <t>3.</t>
  </si>
  <si>
    <t xml:space="preserve">Mikeska Martin </t>
  </si>
  <si>
    <t>AL ROŽNOV P. RADH.</t>
  </si>
  <si>
    <t>4.</t>
  </si>
  <si>
    <t>Klemš Václav</t>
  </si>
  <si>
    <t>LO SKI VÍTKOVICE BÍLÁ</t>
  </si>
  <si>
    <t>5.</t>
  </si>
  <si>
    <t>Kozáček Tomáš</t>
  </si>
  <si>
    <r>
      <rPr>
        <sz val="7"/>
        <rFont val="Arial"/>
        <family val="2"/>
      </rPr>
      <t>SK Annaberg</t>
    </r>
  </si>
  <si>
    <t>6.</t>
  </si>
  <si>
    <t>Valeš Martin</t>
  </si>
  <si>
    <t xml:space="preserve">DDM KOMETA </t>
  </si>
  <si>
    <t>7.</t>
  </si>
  <si>
    <t>Plinta Jakub</t>
  </si>
  <si>
    <t>LK Baník</t>
  </si>
  <si>
    <t>8.</t>
  </si>
  <si>
    <t>Húsek Martin</t>
  </si>
  <si>
    <t xml:space="preserve">DDM KOMETA </t>
  </si>
  <si>
    <t>9.</t>
  </si>
  <si>
    <r>
      <rPr>
        <sz val="7"/>
        <rFont val="Arial"/>
        <family val="2"/>
      </rPr>
      <t>Jerošek Jan</t>
    </r>
  </si>
  <si>
    <t xml:space="preserve">DDM KOMETA </t>
  </si>
  <si>
    <t>10.</t>
  </si>
  <si>
    <t>Pivoňka Lubomír</t>
  </si>
  <si>
    <t>AL ROŽNOV P. RADH.</t>
  </si>
  <si>
    <t>11.</t>
  </si>
  <si>
    <r>
      <rPr>
        <sz val="7"/>
        <rFont val="Arial"/>
        <family val="2"/>
      </rPr>
      <t>Staszowski Michal</t>
    </r>
  </si>
  <si>
    <r>
      <rPr>
        <sz val="7"/>
        <rFont val="Arial CE"/>
        <family val="2"/>
      </rPr>
      <t>Snow 3nec Velká Rača</t>
    </r>
  </si>
  <si>
    <t>12.</t>
  </si>
  <si>
    <t>Žíla Jakub</t>
  </si>
  <si>
    <t>LK Baník</t>
  </si>
  <si>
    <t>13.</t>
  </si>
  <si>
    <t>Šilhan Jiří</t>
  </si>
  <si>
    <t xml:space="preserve">DDM KOMETA </t>
  </si>
  <si>
    <t>14.</t>
  </si>
  <si>
    <t>Pitucha Jiří</t>
  </si>
  <si>
    <t>AL ROŽNOV P. RADH.</t>
  </si>
  <si>
    <t>15.</t>
  </si>
  <si>
    <r>
      <rPr>
        <sz val="7"/>
        <rFont val="Arial"/>
        <family val="2"/>
      </rPr>
      <t>Papadopulos Nikolas</t>
    </r>
  </si>
  <si>
    <t>LK Baník</t>
  </si>
  <si>
    <t>16.</t>
  </si>
  <si>
    <t xml:space="preserve">Trhlík Tomáš </t>
  </si>
  <si>
    <t>AL ROŽNOV P. RADH.</t>
  </si>
  <si>
    <t>17.</t>
  </si>
  <si>
    <t>Halouzka Jiří</t>
  </si>
  <si>
    <t xml:space="preserve">DDM KOMETA </t>
  </si>
  <si>
    <t>18.</t>
  </si>
  <si>
    <t>Toška Jakub</t>
  </si>
  <si>
    <r>
      <rPr>
        <sz val="7"/>
        <rFont val="Arial CE"/>
        <family val="2"/>
      </rPr>
      <t>LK Svinec</t>
    </r>
  </si>
  <si>
    <t>19.</t>
  </si>
  <si>
    <t>Staněk Dalibor</t>
  </si>
  <si>
    <t>LO SKI VÍTKOVICE BÍLÁ</t>
  </si>
  <si>
    <t>20.</t>
  </si>
  <si>
    <r>
      <rPr>
        <sz val="7"/>
        <rFont val="Arial"/>
        <family val="2"/>
      </rPr>
      <t>Manestar Mathias</t>
    </r>
  </si>
  <si>
    <r>
      <rPr>
        <sz val="7"/>
        <rFont val="Arial CE"/>
        <family val="2"/>
      </rPr>
      <t>SKI MSA D.Benešov</t>
    </r>
  </si>
  <si>
    <t>21.</t>
  </si>
  <si>
    <t>Novotný Jiří</t>
  </si>
  <si>
    <t>Sport Klub Velké Meziříčí</t>
  </si>
  <si>
    <t>22.</t>
  </si>
  <si>
    <t>Kleiner Jan</t>
  </si>
  <si>
    <t>KL LOKO OLOMOUC</t>
  </si>
  <si>
    <t>23.</t>
  </si>
  <si>
    <t>Kadleček Tomáš</t>
  </si>
  <si>
    <t xml:space="preserve">DDM KOMETA </t>
  </si>
  <si>
    <t>24.</t>
  </si>
  <si>
    <t>Gilar Tomáš</t>
  </si>
  <si>
    <t>SKI KLUB JUNIOR BRNO</t>
  </si>
  <si>
    <t>25.</t>
  </si>
  <si>
    <t>Varga Adam</t>
  </si>
  <si>
    <t>LK Baník</t>
  </si>
  <si>
    <t>26.</t>
  </si>
  <si>
    <t>Antončík Filip</t>
  </si>
  <si>
    <r>
      <rPr>
        <sz val="7"/>
        <rFont val="Arial CE"/>
        <family val="2"/>
      </rPr>
      <t>Řetězárna Č.Ves</t>
    </r>
  </si>
  <si>
    <t>27.</t>
  </si>
  <si>
    <t>Butula Jan</t>
  </si>
  <si>
    <t>KL Kroměříž</t>
  </si>
  <si>
    <t>28.</t>
  </si>
  <si>
    <t>Sochna Kryštof</t>
  </si>
  <si>
    <t xml:space="preserve">DDM KOMETA </t>
  </si>
  <si>
    <t>29.</t>
  </si>
  <si>
    <t>Pěkný Martin</t>
  </si>
  <si>
    <t>SKI KLUB ŠUMPERK</t>
  </si>
  <si>
    <t>30.</t>
  </si>
  <si>
    <t>Hanák Radek</t>
  </si>
  <si>
    <t xml:space="preserve">DDM KOMETA </t>
  </si>
  <si>
    <t>31.</t>
  </si>
  <si>
    <r>
      <rPr>
        <sz val="7"/>
        <rFont val="Arial"/>
        <family val="2"/>
      </rPr>
      <t xml:space="preserve">Stojmenov Martin        </t>
    </r>
  </si>
  <si>
    <t>KL LOKO OLOMOUC</t>
  </si>
  <si>
    <t>Kutáč Luděk</t>
  </si>
  <si>
    <t>LO SKI VÍTKOVICE BÍLÁ</t>
  </si>
  <si>
    <t>33.</t>
  </si>
  <si>
    <t>Janoszek Eduard</t>
  </si>
  <si>
    <t>SK GYMNÁZIUM VRBNO</t>
  </si>
  <si>
    <t>Havlíček Matěj</t>
  </si>
  <si>
    <r>
      <rPr>
        <sz val="7"/>
        <rFont val="Arial CE"/>
        <family val="2"/>
      </rPr>
      <t>Řetězárna Č.Ves</t>
    </r>
  </si>
  <si>
    <t>Vašulín Marek</t>
  </si>
  <si>
    <t>SK Brno Kohoutovice</t>
  </si>
  <si>
    <t>Tvrdý Lukáš</t>
  </si>
  <si>
    <t>LK Baník</t>
  </si>
  <si>
    <t xml:space="preserve">Trhlík Tomáš </t>
  </si>
  <si>
    <t>AL ROŽNOV P. RADH.</t>
  </si>
  <si>
    <r>
      <rPr>
        <sz val="7"/>
        <rFont val="Arial"/>
        <family val="2"/>
      </rPr>
      <t>Tomek Nikolas</t>
    </r>
  </si>
  <si>
    <t>AL ROŽNOV P. RADH.</t>
  </si>
  <si>
    <t>35.</t>
  </si>
  <si>
    <t>Pospíšil Jakub</t>
  </si>
  <si>
    <t>KL Kroměříž</t>
  </si>
  <si>
    <t>36.</t>
  </si>
  <si>
    <t>Kovařík Jiří</t>
  </si>
  <si>
    <t>KL Kroměříž</t>
  </si>
  <si>
    <t>37.</t>
  </si>
  <si>
    <t>Helus Martin</t>
  </si>
  <si>
    <t>LK Baník</t>
  </si>
  <si>
    <t>38.</t>
  </si>
  <si>
    <t>Dumbrovský Michal</t>
  </si>
  <si>
    <r>
      <rPr>
        <sz val="7"/>
        <rFont val="Arial CE"/>
        <family val="2"/>
      </rPr>
      <t>Řetězárna Č.Ves</t>
    </r>
  </si>
  <si>
    <t>37.</t>
  </si>
  <si>
    <t>Martynek Adam</t>
  </si>
  <si>
    <r>
      <rPr>
        <sz val="8"/>
        <rFont val="Arial"/>
        <family val="2"/>
      </rPr>
      <t>Ski Beskyd - Velká Rača</t>
    </r>
  </si>
  <si>
    <t>39.</t>
  </si>
  <si>
    <t>Houser Radek</t>
  </si>
  <si>
    <t>TC Praděd</t>
  </si>
  <si>
    <t>Kupský Pavel</t>
  </si>
  <si>
    <t xml:space="preserve">DDM KOMETA </t>
  </si>
  <si>
    <t>40.</t>
  </si>
  <si>
    <t>Tvrdý Lukáš</t>
  </si>
  <si>
    <t>LK Baník</t>
  </si>
  <si>
    <t>41.</t>
  </si>
  <si>
    <t>Martynek Adam</t>
  </si>
  <si>
    <r>
      <rPr>
        <sz val="7"/>
        <rFont val="Arial CE"/>
        <family val="2"/>
      </rPr>
      <t>Snow 3nec Velká Rača</t>
    </r>
  </si>
  <si>
    <t>42.</t>
  </si>
  <si>
    <t>Jelínek Jiří</t>
  </si>
  <si>
    <t>Sport Klub Velké Meziříčí</t>
  </si>
  <si>
    <t>43.</t>
  </si>
  <si>
    <t>Bargel Radovan</t>
  </si>
  <si>
    <t>SKI KLUB ŠUMPERK</t>
  </si>
  <si>
    <t>44.</t>
  </si>
  <si>
    <t>Chytrý Jakub</t>
  </si>
  <si>
    <t>KL LOKO OLOMOUC</t>
  </si>
  <si>
    <t>45.</t>
  </si>
  <si>
    <t>Vymlátil Jakub</t>
  </si>
  <si>
    <t>PRO SKI PROSTĚJOV</t>
  </si>
  <si>
    <t>46.</t>
  </si>
  <si>
    <t>Václavek Lukáš</t>
  </si>
  <si>
    <t>LK Baník</t>
  </si>
  <si>
    <t>Kouřil Čenda</t>
  </si>
  <si>
    <t>SKI KLUB ŠUMPERK</t>
  </si>
  <si>
    <t>Chytrý Jakub</t>
  </si>
  <si>
    <t>KL LOKO OLOMOUC</t>
  </si>
  <si>
    <t>48.</t>
  </si>
  <si>
    <t>Lukeš Martin</t>
  </si>
  <si>
    <t>TC Praděd</t>
  </si>
  <si>
    <t>Heneš Jiří</t>
  </si>
  <si>
    <t>SKI KLUB Velké Meziříčí</t>
  </si>
  <si>
    <t>49.</t>
  </si>
  <si>
    <r>
      <rPr>
        <sz val="7"/>
        <rFont val="Arial"/>
        <family val="2"/>
      </rPr>
      <t>Skuda Bronislav</t>
    </r>
  </si>
  <si>
    <t>SKI KLUB JUNIOR BRNO</t>
  </si>
  <si>
    <t>50.</t>
  </si>
  <si>
    <t>Kalus Michal</t>
  </si>
  <si>
    <r>
      <rPr>
        <sz val="7"/>
        <rFont val="Arial"/>
        <family val="2"/>
      </rPr>
      <t>Tatran V.Karlovice</t>
    </r>
  </si>
  <si>
    <t>Farny Adam</t>
  </si>
  <si>
    <r>
      <rPr>
        <sz val="7"/>
        <rFont val="Arial"/>
        <family val="2"/>
      </rPr>
      <t>Ski Beskyd - Velká Rača</t>
    </r>
  </si>
  <si>
    <t>Brachtl Adam</t>
  </si>
  <si>
    <t>TC SKI MORAVIA</t>
  </si>
  <si>
    <t>Pohár SLMS - Stop Drogy 2006 - konečný stav</t>
  </si>
  <si>
    <t>Sponzor soutěže:</t>
  </si>
  <si>
    <t>Kluby</t>
  </si>
  <si>
    <t>Pořadí</t>
  </si>
  <si>
    <t>Klub</t>
  </si>
  <si>
    <r>
      <rPr>
        <b/>
        <sz val="8"/>
        <rFont val="Arial CE"/>
        <family val="2"/>
      </rPr>
      <t>Soláň I.</t>
    </r>
  </si>
  <si>
    <r>
      <rPr>
        <b/>
        <sz val="8"/>
        <rFont val="Arial CE"/>
        <family val="2"/>
      </rPr>
      <t>Soláň II.</t>
    </r>
  </si>
  <si>
    <r>
      <rPr>
        <b/>
        <sz val="8"/>
        <rFont val="Arial CE"/>
        <family val="2"/>
      </rPr>
      <t>Soláň III.</t>
    </r>
  </si>
  <si>
    <t>Karlov I.</t>
  </si>
  <si>
    <t>Karlov II.</t>
  </si>
  <si>
    <t>Karlov III.</t>
  </si>
  <si>
    <t>Pustevny I.</t>
  </si>
  <si>
    <t>Pustevny II.</t>
  </si>
  <si>
    <t>Pustevny III.</t>
  </si>
  <si>
    <r>
      <rPr>
        <b/>
        <sz val="8"/>
        <rFont val="Arial CE"/>
        <family val="2"/>
      </rPr>
      <t>D.Morava I.</t>
    </r>
  </si>
  <si>
    <r>
      <rPr>
        <b/>
        <sz val="8"/>
        <rFont val="Arial CE"/>
        <family val="2"/>
      </rPr>
      <t>D.Morava II.</t>
    </r>
  </si>
  <si>
    <r>
      <rPr>
        <b/>
        <sz val="8"/>
        <rFont val="Arial CE"/>
        <family val="2"/>
      </rPr>
      <t>D.Morava III.</t>
    </r>
  </si>
  <si>
    <t>ČHS I.</t>
  </si>
  <si>
    <t>CHS II.</t>
  </si>
  <si>
    <t>CHS III.</t>
  </si>
  <si>
    <t>Bila I.</t>
  </si>
  <si>
    <t>Bila II.</t>
  </si>
  <si>
    <t>Bila III.</t>
  </si>
  <si>
    <t xml:space="preserve">  Celkem</t>
  </si>
  <si>
    <t>1.</t>
  </si>
  <si>
    <t xml:space="preserve">DDM KOMETA </t>
  </si>
  <si>
    <t>2.</t>
  </si>
  <si>
    <t>LO SKI VÍTKOVICE BÍLÁ</t>
  </si>
  <si>
    <t>3.</t>
  </si>
  <si>
    <t>LK Baník</t>
  </si>
  <si>
    <t>4.</t>
  </si>
  <si>
    <t>AL ROŽNOV P. RADH.</t>
  </si>
  <si>
    <t>5.</t>
  </si>
  <si>
    <r>
      <rPr>
        <sz val="8"/>
        <rFont val="Arial"/>
        <family val="2"/>
      </rPr>
      <t>SK Annaberg</t>
    </r>
  </si>
  <si>
    <t>6.</t>
  </si>
  <si>
    <t>SKI KLUB OPAVA</t>
  </si>
  <si>
    <t>7.</t>
  </si>
  <si>
    <t>Sport Klub Velké Meziříčí</t>
  </si>
  <si>
    <t>8.</t>
  </si>
  <si>
    <t>SKI KLUB Šumperk</t>
  </si>
  <si>
    <t>9.</t>
  </si>
  <si>
    <t>SKI KLUB JUNIOR BRNO</t>
  </si>
  <si>
    <t>10.</t>
  </si>
  <si>
    <t>KL LOKO OLOMOUC</t>
  </si>
  <si>
    <t>11.</t>
  </si>
  <si>
    <t>LK RADHOŠŤ D. BEČVA</t>
  </si>
  <si>
    <t>12.</t>
  </si>
  <si>
    <t>SKM Val. Meziříčí</t>
  </si>
  <si>
    <t>13.</t>
  </si>
  <si>
    <t>SKI TEAM VSETÍN</t>
  </si>
  <si>
    <t>14.</t>
  </si>
  <si>
    <t>SK BLIZZARD VSETÍN</t>
  </si>
  <si>
    <t>15.</t>
  </si>
  <si>
    <t>ZLK Zlín</t>
  </si>
  <si>
    <t>16.</t>
  </si>
  <si>
    <r>
      <rPr>
        <sz val="8"/>
        <rFont val="Arial CE"/>
        <family val="2"/>
      </rPr>
      <t>Snow 3nec Velká Rača</t>
    </r>
  </si>
  <si>
    <t>17.</t>
  </si>
  <si>
    <t>SKI KLUB MEZ Vsetín</t>
  </si>
  <si>
    <t>18.</t>
  </si>
  <si>
    <t>PRO SKI PROSTĚJOV</t>
  </si>
  <si>
    <t>19.</t>
  </si>
  <si>
    <r>
      <rPr>
        <sz val="8"/>
        <rFont val="Arial CE"/>
        <family val="2"/>
      </rPr>
      <t>Řetězárna Č.Ves</t>
    </r>
  </si>
  <si>
    <t>20.</t>
  </si>
  <si>
    <r>
      <rPr>
        <sz val="8"/>
        <rFont val="Arial CE"/>
        <family val="2"/>
      </rPr>
      <t>LK Svinec</t>
    </r>
  </si>
  <si>
    <t>22.</t>
  </si>
  <si>
    <t>LO Chvalčov</t>
  </si>
  <si>
    <t>KL Kroměříž</t>
  </si>
  <si>
    <t>24.</t>
  </si>
  <si>
    <r>
      <rPr>
        <sz val="8"/>
        <rFont val="Arial CE"/>
        <family val="2"/>
      </rPr>
      <t>SKI MSA D.Benešov</t>
    </r>
  </si>
  <si>
    <t>25.</t>
  </si>
  <si>
    <t>LKK Ostrava</t>
  </si>
  <si>
    <t>26.</t>
  </si>
  <si>
    <t>Klub instruktorů Zlín</t>
  </si>
  <si>
    <t>27.</t>
  </si>
  <si>
    <t>SK GYMNÁZIUM VRBNO</t>
  </si>
  <si>
    <t>28.</t>
  </si>
  <si>
    <t>TC Praděd</t>
  </si>
  <si>
    <t>SKP Kometa Brno</t>
  </si>
  <si>
    <t>30.</t>
  </si>
  <si>
    <r>
      <rPr>
        <sz val="8"/>
        <rFont val="Arial CE"/>
        <family val="2"/>
      </rPr>
      <t>Penguins ski Ostrava</t>
    </r>
  </si>
  <si>
    <t>31.</t>
  </si>
  <si>
    <t>SKI Hlubočky</t>
  </si>
  <si>
    <t>32.</t>
  </si>
  <si>
    <r>
      <rPr>
        <sz val="8"/>
        <rFont val="Arial CE"/>
        <family val="2"/>
      </rPr>
      <t>Ski Sport Anděl</t>
    </r>
  </si>
  <si>
    <t>33.</t>
  </si>
  <si>
    <r>
      <rPr>
        <sz val="8"/>
        <rFont val="Arial"/>
        <family val="2"/>
      </rPr>
      <t>Tatran V.Karlovice</t>
    </r>
  </si>
  <si>
    <t>34.</t>
  </si>
  <si>
    <r>
      <rPr>
        <sz val="8"/>
        <rFont val="Arial CE"/>
        <family val="2"/>
      </rPr>
      <t>Ski klub LOKO Olomouc</t>
    </r>
  </si>
  <si>
    <t>Pořadí</t>
  </si>
  <si>
    <t>Body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</si>
</sst>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DD/MM/YY;@"/>
    <numFmt numFmtId="166" formatCode="DD/MM/YY"/>
    <numFmt numFmtId="167" formatCode="[HH]:MM:SS"/>
    <numFmt numFmtId="168" formatCode="@"/>
  </numFmts>
  <fonts count="13">
    <font>
      <sz val="10"/>
      <name val="Arial CE"/>
      <family val="0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0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4" fillId="2" borderId="3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7" fillId="2" borderId="7" xfId="0" applyFont="1" applyFill="1" applyBorder="1" applyAlignment="1">
      <alignment/>
    </xf>
    <xf numFmtId="164" fontId="4" fillId="2" borderId="8" xfId="0" applyFont="1" applyFill="1" applyBorder="1" applyAlignment="1">
      <alignment/>
    </xf>
    <xf numFmtId="164" fontId="3" fillId="0" borderId="0" xfId="0" applyFont="1" applyFill="1" applyBorder="1" applyAlignment="1">
      <alignment vertical="center" textRotation="90"/>
    </xf>
    <xf numFmtId="164" fontId="8" fillId="2" borderId="9" xfId="0" applyFont="1" applyFill="1" applyBorder="1" applyAlignment="1">
      <alignment horizontal="center" vertical="center" textRotation="90"/>
    </xf>
    <xf numFmtId="164" fontId="7" fillId="2" borderId="9" xfId="0" applyFont="1" applyFill="1" applyBorder="1" applyAlignment="1">
      <alignment horizontal="center" vertical="center" textRotation="90"/>
    </xf>
    <xf numFmtId="164" fontId="7" fillId="2" borderId="2" xfId="0" applyFont="1" applyFill="1" applyBorder="1" applyAlignment="1">
      <alignment horizontal="center" vertical="center" textRotation="90"/>
    </xf>
    <xf numFmtId="164" fontId="7" fillId="2" borderId="10" xfId="0" applyFont="1" applyFill="1" applyBorder="1" applyAlignment="1">
      <alignment horizontal="center" vertical="center" textRotation="90"/>
    </xf>
    <xf numFmtId="164" fontId="7" fillId="2" borderId="11" xfId="0" applyFont="1" applyFill="1" applyBorder="1" applyAlignment="1">
      <alignment horizontal="center" vertical="center" textRotation="90"/>
    </xf>
    <xf numFmtId="164" fontId="7" fillId="2" borderId="12" xfId="0" applyFont="1" applyFill="1" applyBorder="1" applyAlignment="1">
      <alignment horizontal="center" vertical="center" textRotation="90"/>
    </xf>
    <xf numFmtId="164" fontId="7" fillId="2" borderId="13" xfId="0" applyFont="1" applyFill="1" applyBorder="1" applyAlignment="1">
      <alignment horizontal="center" vertical="center" textRotation="90"/>
    </xf>
    <xf numFmtId="164" fontId="7" fillId="2" borderId="14" xfId="0" applyFont="1" applyFill="1" applyBorder="1" applyAlignment="1">
      <alignment horizontal="center" vertical="center" textRotation="90"/>
    </xf>
    <xf numFmtId="164" fontId="8" fillId="3" borderId="15" xfId="0" applyFont="1" applyFill="1" applyBorder="1" applyAlignment="1">
      <alignment/>
    </xf>
    <xf numFmtId="164" fontId="4" fillId="3" borderId="16" xfId="0" applyFont="1" applyFill="1" applyBorder="1" applyAlignment="1">
      <alignment horizontal="left"/>
    </xf>
    <xf numFmtId="165" fontId="4" fillId="3" borderId="17" xfId="0" applyNumberFormat="1" applyFont="1" applyFill="1" applyBorder="1" applyAlignment="1">
      <alignment horizontal="center"/>
    </xf>
    <xf numFmtId="164" fontId="9" fillId="3" borderId="16" xfId="0" applyFont="1" applyFill="1" applyBorder="1" applyAlignment="1">
      <alignment horizontal="center"/>
    </xf>
    <xf numFmtId="164" fontId="4" fillId="3" borderId="18" xfId="0" applyFont="1" applyFill="1" applyBorder="1" applyAlignment="1">
      <alignment horizontal="right"/>
    </xf>
    <xf numFmtId="164" fontId="4" fillId="3" borderId="19" xfId="0" applyFont="1" applyFill="1" applyBorder="1" applyAlignment="1">
      <alignment horizontal="center"/>
    </xf>
    <xf numFmtId="164" fontId="4" fillId="3" borderId="20" xfId="0" applyFont="1" applyFill="1" applyBorder="1" applyAlignment="1">
      <alignment horizontal="right"/>
    </xf>
    <xf numFmtId="164" fontId="4" fillId="3" borderId="21" xfId="0" applyFont="1" applyFill="1" applyBorder="1" applyAlignment="1">
      <alignment horizontal="center"/>
    </xf>
    <xf numFmtId="164" fontId="4" fillId="3" borderId="18" xfId="0" applyFont="1" applyFill="1" applyBorder="1" applyAlignment="1">
      <alignment horizontal="center"/>
    </xf>
    <xf numFmtId="164" fontId="4" fillId="3" borderId="17" xfId="0" applyFont="1" applyFill="1" applyBorder="1" applyAlignment="1">
      <alignment horizontal="center"/>
    </xf>
    <xf numFmtId="164" fontId="7" fillId="3" borderId="16" xfId="0" applyFont="1" applyFill="1" applyBorder="1" applyAlignment="1">
      <alignment/>
    </xf>
    <xf numFmtId="164" fontId="8" fillId="3" borderId="22" xfId="0" applyFont="1" applyFill="1" applyBorder="1" applyAlignment="1">
      <alignment/>
    </xf>
    <xf numFmtId="164" fontId="4" fillId="3" borderId="23" xfId="0" applyFont="1" applyFill="1" applyBorder="1" applyAlignment="1">
      <alignment horizontal="left"/>
    </xf>
    <xf numFmtId="166" fontId="4" fillId="3" borderId="24" xfId="0" applyNumberFormat="1" applyFont="1" applyFill="1" applyBorder="1" applyAlignment="1">
      <alignment horizontal="center"/>
    </xf>
    <xf numFmtId="164" fontId="4" fillId="3" borderId="23" xfId="0" applyFont="1" applyFill="1" applyBorder="1" applyAlignment="1">
      <alignment horizontal="center"/>
    </xf>
    <xf numFmtId="164" fontId="4" fillId="3" borderId="25" xfId="0" applyFont="1" applyFill="1" applyBorder="1" applyAlignment="1">
      <alignment horizontal="right"/>
    </xf>
    <xf numFmtId="164" fontId="4" fillId="3" borderId="26" xfId="0" applyFont="1" applyFill="1" applyBorder="1" applyAlignment="1">
      <alignment horizontal="center"/>
    </xf>
    <xf numFmtId="164" fontId="4" fillId="3" borderId="27" xfId="0" applyFont="1" applyFill="1" applyBorder="1" applyAlignment="1">
      <alignment horizontal="right"/>
    </xf>
    <xf numFmtId="164" fontId="4" fillId="3" borderId="28" xfId="0" applyFont="1" applyFill="1" applyBorder="1" applyAlignment="1">
      <alignment horizontal="center"/>
    </xf>
    <xf numFmtId="164" fontId="4" fillId="3" borderId="29" xfId="0" applyFont="1" applyFill="1" applyBorder="1" applyAlignment="1">
      <alignment horizontal="center"/>
    </xf>
    <xf numFmtId="164" fontId="4" fillId="3" borderId="30" xfId="0" applyFont="1" applyFill="1" applyBorder="1" applyAlignment="1">
      <alignment horizontal="center"/>
    </xf>
    <xf numFmtId="164" fontId="7" fillId="3" borderId="31" xfId="0" applyFont="1" applyFill="1" applyBorder="1" applyAlignment="1">
      <alignment/>
    </xf>
    <xf numFmtId="164" fontId="7" fillId="3" borderId="23" xfId="0" applyFont="1" applyFill="1" applyBorder="1" applyAlignment="1">
      <alignment/>
    </xf>
    <xf numFmtId="165" fontId="4" fillId="3" borderId="24" xfId="0" applyNumberFormat="1" applyFont="1" applyFill="1" applyBorder="1" applyAlignment="1">
      <alignment horizontal="center"/>
    </xf>
    <xf numFmtId="164" fontId="9" fillId="3" borderId="23" xfId="0" applyFont="1" applyFill="1" applyBorder="1" applyAlignment="1">
      <alignment horizontal="center"/>
    </xf>
    <xf numFmtId="164" fontId="8" fillId="2" borderId="22" xfId="0" applyFont="1" applyFill="1" applyBorder="1" applyAlignment="1">
      <alignment/>
    </xf>
    <xf numFmtId="164" fontId="4" fillId="4" borderId="23" xfId="0" applyFont="1" applyFill="1" applyBorder="1" applyAlignment="1">
      <alignment horizontal="left"/>
    </xf>
    <xf numFmtId="166" fontId="4" fillId="4" borderId="24" xfId="0" applyNumberFormat="1" applyFont="1" applyFill="1" applyBorder="1" applyAlignment="1">
      <alignment horizontal="center"/>
    </xf>
    <xf numFmtId="164" fontId="4" fillId="4" borderId="23" xfId="0" applyFont="1" applyFill="1" applyBorder="1" applyAlignment="1">
      <alignment horizontal="center"/>
    </xf>
    <xf numFmtId="164" fontId="4" fillId="4" borderId="25" xfId="0" applyFont="1" applyFill="1" applyBorder="1" applyAlignment="1">
      <alignment horizontal="right"/>
    </xf>
    <xf numFmtId="164" fontId="4" fillId="4" borderId="26" xfId="0" applyFont="1" applyFill="1" applyBorder="1" applyAlignment="1">
      <alignment horizontal="center"/>
    </xf>
    <xf numFmtId="164" fontId="4" fillId="4" borderId="27" xfId="0" applyFont="1" applyFill="1" applyBorder="1" applyAlignment="1">
      <alignment horizontal="right"/>
    </xf>
    <xf numFmtId="164" fontId="4" fillId="4" borderId="28" xfId="0" applyFont="1" applyFill="1" applyBorder="1" applyAlignment="1">
      <alignment horizontal="center"/>
    </xf>
    <xf numFmtId="164" fontId="4" fillId="4" borderId="29" xfId="0" applyFont="1" applyFill="1" applyBorder="1" applyAlignment="1">
      <alignment horizontal="center"/>
    </xf>
    <xf numFmtId="164" fontId="4" fillId="4" borderId="30" xfId="0" applyFont="1" applyFill="1" applyBorder="1" applyAlignment="1">
      <alignment horizontal="center"/>
    </xf>
    <xf numFmtId="164" fontId="7" fillId="4" borderId="31" xfId="0" applyFont="1" applyFill="1" applyBorder="1" applyAlignment="1">
      <alignment/>
    </xf>
    <xf numFmtId="164" fontId="7" fillId="2" borderId="23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5" fontId="4" fillId="4" borderId="24" xfId="0" applyNumberFormat="1" applyFont="1" applyFill="1" applyBorder="1" applyAlignment="1">
      <alignment horizontal="center"/>
    </xf>
    <xf numFmtId="164" fontId="9" fillId="4" borderId="23" xfId="0" applyFont="1" applyFill="1" applyBorder="1" applyAlignment="1">
      <alignment horizontal="center"/>
    </xf>
    <xf numFmtId="164" fontId="8" fillId="2" borderId="4" xfId="0" applyFont="1" applyFill="1" applyBorder="1" applyAlignment="1">
      <alignment/>
    </xf>
    <xf numFmtId="164" fontId="4" fillId="4" borderId="32" xfId="0" applyFont="1" applyFill="1" applyBorder="1" applyAlignment="1">
      <alignment horizontal="left"/>
    </xf>
    <xf numFmtId="166" fontId="4" fillId="4" borderId="33" xfId="0" applyNumberFormat="1" applyFont="1" applyFill="1" applyBorder="1" applyAlignment="1">
      <alignment horizontal="center"/>
    </xf>
    <xf numFmtId="164" fontId="4" fillId="4" borderId="32" xfId="0" applyFont="1" applyFill="1" applyBorder="1" applyAlignment="1">
      <alignment horizontal="center"/>
    </xf>
    <xf numFmtId="164" fontId="8" fillId="2" borderId="34" xfId="0" applyFont="1" applyFill="1" applyBorder="1" applyAlignment="1">
      <alignment/>
    </xf>
    <xf numFmtId="165" fontId="4" fillId="4" borderId="33" xfId="0" applyNumberFormat="1" applyFont="1" applyFill="1" applyBorder="1" applyAlignment="1">
      <alignment horizontal="center"/>
    </xf>
    <xf numFmtId="164" fontId="4" fillId="4" borderId="32" xfId="0" applyFont="1" applyFill="1" applyBorder="1" applyAlignment="1">
      <alignment/>
    </xf>
    <xf numFmtId="167" fontId="8" fillId="2" borderId="34" xfId="0" applyNumberFormat="1" applyFont="1" applyFill="1" applyBorder="1" applyAlignment="1">
      <alignment/>
    </xf>
    <xf numFmtId="164" fontId="4" fillId="4" borderId="35" xfId="0" applyFont="1" applyFill="1" applyBorder="1" applyAlignment="1">
      <alignment horizontal="right"/>
    </xf>
    <xf numFmtId="164" fontId="4" fillId="4" borderId="36" xfId="0" applyFont="1" applyFill="1" applyBorder="1" applyAlignment="1">
      <alignment horizontal="center"/>
    </xf>
    <xf numFmtId="164" fontId="4" fillId="4" borderId="37" xfId="0" applyFont="1" applyFill="1" applyBorder="1" applyAlignment="1">
      <alignment horizontal="right"/>
    </xf>
    <xf numFmtId="164" fontId="4" fillId="4" borderId="38" xfId="0" applyFont="1" applyFill="1" applyBorder="1" applyAlignment="1">
      <alignment horizontal="center"/>
    </xf>
    <xf numFmtId="164" fontId="8" fillId="2" borderId="39" xfId="0" applyFont="1" applyFill="1" applyBorder="1" applyAlignment="1">
      <alignment/>
    </xf>
    <xf numFmtId="164" fontId="4" fillId="4" borderId="40" xfId="0" applyFont="1" applyFill="1" applyBorder="1" applyAlignment="1">
      <alignment horizontal="left"/>
    </xf>
    <xf numFmtId="166" fontId="4" fillId="4" borderId="41" xfId="0" applyNumberFormat="1" applyFont="1" applyFill="1" applyBorder="1" applyAlignment="1">
      <alignment horizontal="center"/>
    </xf>
    <xf numFmtId="164" fontId="4" fillId="4" borderId="40" xfId="0" applyFont="1" applyFill="1" applyBorder="1" applyAlignment="1">
      <alignment horizontal="center"/>
    </xf>
    <xf numFmtId="164" fontId="4" fillId="4" borderId="42" xfId="0" applyFont="1" applyFill="1" applyBorder="1" applyAlignment="1">
      <alignment horizontal="right"/>
    </xf>
    <xf numFmtId="164" fontId="4" fillId="4" borderId="43" xfId="0" applyFont="1" applyFill="1" applyBorder="1" applyAlignment="1">
      <alignment horizontal="center"/>
    </xf>
    <xf numFmtId="164" fontId="4" fillId="4" borderId="44" xfId="0" applyFont="1" applyFill="1" applyBorder="1" applyAlignment="1">
      <alignment horizontal="right"/>
    </xf>
    <xf numFmtId="164" fontId="4" fillId="4" borderId="45" xfId="0" applyFont="1" applyFill="1" applyBorder="1" applyAlignment="1">
      <alignment horizontal="center"/>
    </xf>
    <xf numFmtId="164" fontId="4" fillId="4" borderId="46" xfId="0" applyFont="1" applyFill="1" applyBorder="1" applyAlignment="1">
      <alignment horizontal="center"/>
    </xf>
    <xf numFmtId="164" fontId="4" fillId="4" borderId="7" xfId="0" applyFont="1" applyFill="1" applyBorder="1" applyAlignment="1">
      <alignment horizontal="center"/>
    </xf>
    <xf numFmtId="164" fontId="7" fillId="4" borderId="47" xfId="0" applyFont="1" applyFill="1" applyBorder="1" applyAlignment="1">
      <alignment/>
    </xf>
    <xf numFmtId="164" fontId="7" fillId="2" borderId="40" xfId="0" applyFont="1" applyFill="1" applyBorder="1" applyAlignment="1">
      <alignment/>
    </xf>
    <xf numFmtId="164" fontId="4" fillId="4" borderId="48" xfId="0" applyFont="1" applyFill="1" applyBorder="1" applyAlignment="1">
      <alignment/>
    </xf>
    <xf numFmtId="165" fontId="4" fillId="4" borderId="0" xfId="0" applyNumberFormat="1" applyFont="1" applyFill="1" applyBorder="1" applyAlignment="1">
      <alignment horizontal="center"/>
    </xf>
    <xf numFmtId="164" fontId="4" fillId="4" borderId="31" xfId="0" applyFont="1" applyFill="1" applyBorder="1" applyAlignment="1">
      <alignment horizontal="center"/>
    </xf>
    <xf numFmtId="164" fontId="4" fillId="4" borderId="29" xfId="0" applyFont="1" applyFill="1" applyBorder="1" applyAlignment="1">
      <alignment horizontal="right"/>
    </xf>
    <xf numFmtId="164" fontId="4" fillId="4" borderId="49" xfId="0" applyFont="1" applyFill="1" applyBorder="1" applyAlignment="1">
      <alignment horizontal="center"/>
    </xf>
    <xf numFmtId="164" fontId="4" fillId="4" borderId="50" xfId="0" applyFont="1" applyFill="1" applyBorder="1" applyAlignment="1">
      <alignment horizontal="right"/>
    </xf>
    <xf numFmtId="164" fontId="4" fillId="4" borderId="51" xfId="0" applyFont="1" applyFill="1" applyBorder="1" applyAlignment="1">
      <alignment horizontal="center"/>
    </xf>
    <xf numFmtId="164" fontId="4" fillId="4" borderId="49" xfId="0" applyFont="1" applyFill="1" applyBorder="1" applyAlignment="1">
      <alignment horizontal="right"/>
    </xf>
    <xf numFmtId="164" fontId="4" fillId="4" borderId="52" xfId="0" applyFont="1" applyFill="1" applyBorder="1" applyAlignment="1">
      <alignment horizontal="center"/>
    </xf>
    <xf numFmtId="164" fontId="4" fillId="4" borderId="52" xfId="0" applyFont="1" applyFill="1" applyBorder="1" applyAlignment="1">
      <alignment/>
    </xf>
    <xf numFmtId="164" fontId="4" fillId="4" borderId="49" xfId="0" applyFont="1" applyFill="1" applyBorder="1" applyAlignment="1">
      <alignment/>
    </xf>
    <xf numFmtId="164" fontId="7" fillId="2" borderId="53" xfId="0" applyFont="1" applyFill="1" applyBorder="1" applyAlignment="1">
      <alignment/>
    </xf>
    <xf numFmtId="164" fontId="4" fillId="4" borderId="21" xfId="0" applyFont="1" applyFill="1" applyBorder="1" applyAlignment="1">
      <alignment horizontal="center"/>
    </xf>
    <xf numFmtId="164" fontId="4" fillId="4" borderId="26" xfId="0" applyFont="1" applyFill="1" applyBorder="1" applyAlignment="1">
      <alignment horizontal="right"/>
    </xf>
    <xf numFmtId="164" fontId="4" fillId="4" borderId="25" xfId="0" applyFont="1" applyFill="1" applyBorder="1" applyAlignment="1">
      <alignment horizontal="center"/>
    </xf>
    <xf numFmtId="164" fontId="4" fillId="4" borderId="54" xfId="0" applyFont="1" applyFill="1" applyBorder="1" applyAlignment="1">
      <alignment horizontal="center"/>
    </xf>
    <xf numFmtId="164" fontId="4" fillId="4" borderId="54" xfId="0" applyFont="1" applyFill="1" applyBorder="1" applyAlignment="1">
      <alignment/>
    </xf>
    <xf numFmtId="164" fontId="7" fillId="4" borderId="21" xfId="0" applyFont="1" applyFill="1" applyBorder="1" applyAlignment="1">
      <alignment/>
    </xf>
    <xf numFmtId="168" fontId="4" fillId="5" borderId="33" xfId="0" applyNumberFormat="1" applyFont="1" applyFill="1" applyBorder="1" applyAlignment="1">
      <alignment horizontal="center"/>
    </xf>
    <xf numFmtId="164" fontId="4" fillId="4" borderId="43" xfId="0" applyFont="1" applyFill="1" applyBorder="1" applyAlignment="1">
      <alignment horizontal="right"/>
    </xf>
    <xf numFmtId="164" fontId="4" fillId="4" borderId="42" xfId="0" applyFont="1" applyFill="1" applyBorder="1" applyAlignment="1">
      <alignment horizontal="center"/>
    </xf>
    <xf numFmtId="164" fontId="4" fillId="4" borderId="55" xfId="0" applyFont="1" applyFill="1" applyBorder="1" applyAlignment="1">
      <alignment horizontal="center"/>
    </xf>
    <xf numFmtId="164" fontId="4" fillId="4" borderId="55" xfId="0" applyFont="1" applyFill="1" applyBorder="1" applyAlignment="1">
      <alignment/>
    </xf>
    <xf numFmtId="164" fontId="7" fillId="4" borderId="56" xfId="0" applyFont="1" applyFill="1" applyBorder="1" applyAlignment="1">
      <alignment/>
    </xf>
    <xf numFmtId="164" fontId="7" fillId="2" borderId="8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7" fillId="2" borderId="57" xfId="0" applyFont="1" applyFill="1" applyBorder="1" applyAlignment="1">
      <alignment horizontal="center" vertical="center" textRotation="90"/>
    </xf>
    <xf numFmtId="164" fontId="7" fillId="2" borderId="58" xfId="0" applyFont="1" applyFill="1" applyBorder="1" applyAlignment="1">
      <alignment horizontal="center" vertical="center" textRotation="90"/>
    </xf>
    <xf numFmtId="164" fontId="7" fillId="2" borderId="59" xfId="0" applyFont="1" applyFill="1" applyBorder="1" applyAlignment="1">
      <alignment horizontal="center" vertical="center" textRotation="90"/>
    </xf>
    <xf numFmtId="164" fontId="7" fillId="2" borderId="56" xfId="0" applyFont="1" applyFill="1" applyBorder="1" applyAlignment="1">
      <alignment horizontal="center" vertical="center" textRotation="90"/>
    </xf>
    <xf numFmtId="164" fontId="7" fillId="2" borderId="60" xfId="0" applyFont="1" applyFill="1" applyBorder="1" applyAlignment="1">
      <alignment horizontal="center" vertical="center" textRotation="90"/>
    </xf>
    <xf numFmtId="164" fontId="7" fillId="2" borderId="61" xfId="0" applyFont="1" applyFill="1" applyBorder="1" applyAlignment="1">
      <alignment horizontal="center" vertical="center" textRotation="90"/>
    </xf>
    <xf numFmtId="164" fontId="7" fillId="2" borderId="62" xfId="0" applyFont="1" applyFill="1" applyBorder="1" applyAlignment="1">
      <alignment horizontal="center" vertical="center" textRotation="90"/>
    </xf>
    <xf numFmtId="164" fontId="8" fillId="3" borderId="16" xfId="0" applyFont="1" applyFill="1" applyBorder="1" applyAlignment="1">
      <alignment/>
    </xf>
    <xf numFmtId="164" fontId="9" fillId="3" borderId="63" xfId="0" applyFont="1" applyFill="1" applyBorder="1" applyAlignment="1">
      <alignment horizontal="left"/>
    </xf>
    <xf numFmtId="165" fontId="9" fillId="3" borderId="17" xfId="0" applyNumberFormat="1" applyFont="1" applyFill="1" applyBorder="1" applyAlignment="1">
      <alignment horizontal="center"/>
    </xf>
    <xf numFmtId="164" fontId="7" fillId="3" borderId="15" xfId="0" applyFont="1" applyFill="1" applyBorder="1" applyAlignment="1">
      <alignment/>
    </xf>
    <xf numFmtId="164" fontId="8" fillId="3" borderId="23" xfId="0" applyFont="1" applyFill="1" applyBorder="1" applyAlignment="1">
      <alignment/>
    </xf>
    <xf numFmtId="164" fontId="9" fillId="3" borderId="64" xfId="0" applyFont="1" applyFill="1" applyBorder="1" applyAlignment="1">
      <alignment horizontal="left"/>
    </xf>
    <xf numFmtId="165" fontId="9" fillId="3" borderId="24" xfId="0" applyNumberFormat="1" applyFont="1" applyFill="1" applyBorder="1" applyAlignment="1">
      <alignment horizontal="center"/>
    </xf>
    <xf numFmtId="164" fontId="4" fillId="3" borderId="49" xfId="0" applyFont="1" applyFill="1" applyBorder="1" applyAlignment="1">
      <alignment horizontal="center"/>
    </xf>
    <xf numFmtId="164" fontId="4" fillId="3" borderId="51" xfId="0" applyFont="1" applyFill="1" applyBorder="1" applyAlignment="1">
      <alignment horizontal="center"/>
    </xf>
    <xf numFmtId="164" fontId="7" fillId="3" borderId="65" xfId="0" applyFont="1" applyFill="1" applyBorder="1" applyAlignment="1">
      <alignment/>
    </xf>
    <xf numFmtId="164" fontId="9" fillId="3" borderId="64" xfId="0" applyFont="1" applyFill="1" applyBorder="1" applyAlignment="1">
      <alignment/>
    </xf>
    <xf numFmtId="164" fontId="4" fillId="3" borderId="64" xfId="0" applyFont="1" applyFill="1" applyBorder="1" applyAlignment="1">
      <alignment/>
    </xf>
    <xf numFmtId="166" fontId="4" fillId="3" borderId="24" xfId="0" applyNumberFormat="1" applyFont="1" applyFill="1" applyBorder="1" applyAlignment="1">
      <alignment horizontal="center"/>
    </xf>
    <xf numFmtId="164" fontId="8" fillId="2" borderId="23" xfId="0" applyFont="1" applyFill="1" applyBorder="1" applyAlignment="1">
      <alignment/>
    </xf>
    <xf numFmtId="164" fontId="9" fillId="4" borderId="64" xfId="0" applyFont="1" applyFill="1" applyBorder="1" applyAlignment="1">
      <alignment horizontal="left"/>
    </xf>
    <xf numFmtId="165" fontId="9" fillId="4" borderId="24" xfId="0" applyNumberFormat="1" applyFont="1" applyFill="1" applyBorder="1" applyAlignment="1">
      <alignment horizontal="center"/>
    </xf>
    <xf numFmtId="164" fontId="7" fillId="4" borderId="65" xfId="0" applyFont="1" applyFill="1" applyBorder="1" applyAlignment="1">
      <alignment/>
    </xf>
    <xf numFmtId="166" fontId="9" fillId="4" borderId="24" xfId="0" applyNumberFormat="1" applyFont="1" applyFill="1" applyBorder="1" applyAlignment="1">
      <alignment horizontal="center"/>
    </xf>
    <xf numFmtId="164" fontId="9" fillId="4" borderId="66" xfId="0" applyFont="1" applyFill="1" applyBorder="1" applyAlignment="1">
      <alignment horizontal="left"/>
    </xf>
    <xf numFmtId="166" fontId="9" fillId="4" borderId="33" xfId="0" applyNumberFormat="1" applyFont="1" applyFill="1" applyBorder="1" applyAlignment="1">
      <alignment horizontal="center"/>
    </xf>
    <xf numFmtId="165" fontId="9" fillId="4" borderId="33" xfId="0" applyNumberFormat="1" applyFont="1" applyFill="1" applyBorder="1" applyAlignment="1">
      <alignment horizontal="center"/>
    </xf>
    <xf numFmtId="164" fontId="4" fillId="4" borderId="22" xfId="0" applyFont="1" applyFill="1" applyBorder="1" applyAlignment="1">
      <alignment horizontal="center"/>
    </xf>
    <xf numFmtId="164" fontId="4" fillId="4" borderId="27" xfId="0" applyFont="1" applyFill="1" applyBorder="1" applyAlignment="1">
      <alignment horizontal="center"/>
    </xf>
    <xf numFmtId="164" fontId="4" fillId="4" borderId="66" xfId="0" applyFont="1" applyFill="1" applyBorder="1" applyAlignment="1">
      <alignment/>
    </xf>
    <xf numFmtId="164" fontId="4" fillId="4" borderId="67" xfId="0" applyFont="1" applyFill="1" applyBorder="1" applyAlignment="1">
      <alignment horizontal="center"/>
    </xf>
    <xf numFmtId="164" fontId="8" fillId="2" borderId="40" xfId="0" applyFont="1" applyFill="1" applyBorder="1" applyAlignment="1">
      <alignment/>
    </xf>
    <xf numFmtId="164" fontId="9" fillId="4" borderId="68" xfId="0" applyFont="1" applyFill="1" applyBorder="1" applyAlignment="1">
      <alignment horizontal="left"/>
    </xf>
    <xf numFmtId="165" fontId="9" fillId="4" borderId="41" xfId="0" applyNumberFormat="1" applyFont="1" applyFill="1" applyBorder="1" applyAlignment="1">
      <alignment horizontal="center"/>
    </xf>
    <xf numFmtId="164" fontId="9" fillId="4" borderId="40" xfId="0" applyFont="1" applyFill="1" applyBorder="1" applyAlignment="1">
      <alignment horizontal="center"/>
    </xf>
    <xf numFmtId="164" fontId="4" fillId="4" borderId="69" xfId="0" applyFont="1" applyFill="1" applyBorder="1" applyAlignment="1">
      <alignment horizontal="center"/>
    </xf>
    <xf numFmtId="164" fontId="4" fillId="4" borderId="70" xfId="0" applyFont="1" applyFill="1" applyBorder="1" applyAlignment="1">
      <alignment horizontal="center"/>
    </xf>
    <xf numFmtId="164" fontId="7" fillId="4" borderId="6" xfId="0" applyFont="1" applyFill="1" applyBorder="1" applyAlignment="1">
      <alignment/>
    </xf>
    <xf numFmtId="164" fontId="8" fillId="2" borderId="31" xfId="0" applyFont="1" applyFill="1" applyBorder="1" applyAlignment="1">
      <alignment/>
    </xf>
    <xf numFmtId="164" fontId="9" fillId="4" borderId="53" xfId="0" applyFont="1" applyFill="1" applyBorder="1" applyAlignment="1">
      <alignment horizontal="left"/>
    </xf>
    <xf numFmtId="166" fontId="9" fillId="4" borderId="30" xfId="0" applyNumberFormat="1" applyFont="1" applyFill="1" applyBorder="1" applyAlignment="1">
      <alignment horizontal="center"/>
    </xf>
    <xf numFmtId="164" fontId="4" fillId="4" borderId="51" xfId="0" applyFont="1" applyFill="1" applyBorder="1" applyAlignment="1">
      <alignment horizontal="right"/>
    </xf>
    <xf numFmtId="164" fontId="7" fillId="2" borderId="31" xfId="0" applyFont="1" applyFill="1" applyBorder="1" applyAlignment="1">
      <alignment/>
    </xf>
    <xf numFmtId="164" fontId="8" fillId="2" borderId="32" xfId="0" applyFont="1" applyFill="1" applyBorder="1" applyAlignment="1">
      <alignment/>
    </xf>
    <xf numFmtId="164" fontId="9" fillId="4" borderId="32" xfId="0" applyFont="1" applyFill="1" applyBorder="1" applyAlignment="1">
      <alignment horizontal="center"/>
    </xf>
    <xf numFmtId="164" fontId="4" fillId="4" borderId="33" xfId="0" applyFont="1" applyFill="1" applyBorder="1" applyAlignment="1">
      <alignment horizontal="center"/>
    </xf>
    <xf numFmtId="164" fontId="4" fillId="4" borderId="36" xfId="0" applyFont="1" applyFill="1" applyBorder="1" applyAlignment="1">
      <alignment horizontal="right"/>
    </xf>
    <xf numFmtId="164" fontId="4" fillId="4" borderId="38" xfId="0" applyFont="1" applyFill="1" applyBorder="1" applyAlignment="1">
      <alignment horizontal="right"/>
    </xf>
    <xf numFmtId="164" fontId="8" fillId="2" borderId="40" xfId="0" applyFont="1" applyFill="1" applyBorder="1" applyAlignment="1">
      <alignment/>
    </xf>
    <xf numFmtId="166" fontId="9" fillId="4" borderId="41" xfId="0" applyNumberFormat="1" applyFont="1" applyFill="1" applyBorder="1" applyAlignment="1">
      <alignment horizontal="center"/>
    </xf>
    <xf numFmtId="164" fontId="4" fillId="4" borderId="41" xfId="0" applyFont="1" applyFill="1" applyBorder="1" applyAlignment="1">
      <alignment horizontal="center"/>
    </xf>
    <xf numFmtId="164" fontId="4" fillId="4" borderId="45" xfId="0" applyFont="1" applyFill="1" applyBorder="1" applyAlignment="1">
      <alignment horizontal="right"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7" fillId="2" borderId="71" xfId="0" applyFont="1" applyFill="1" applyBorder="1" applyAlignment="1">
      <alignment horizontal="center" vertical="center" textRotation="90"/>
    </xf>
    <xf numFmtId="164" fontId="8" fillId="3" borderId="16" xfId="0" applyFont="1" applyFill="1" applyBorder="1" applyAlignment="1">
      <alignment/>
    </xf>
    <xf numFmtId="164" fontId="4" fillId="3" borderId="17" xfId="0" applyFont="1" applyFill="1" applyBorder="1" applyAlignment="1">
      <alignment horizontal="left"/>
    </xf>
    <xf numFmtId="165" fontId="4" fillId="3" borderId="16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4" fillId="3" borderId="63" xfId="0" applyFont="1" applyFill="1" applyBorder="1" applyAlignment="1">
      <alignment horizontal="center"/>
    </xf>
    <xf numFmtId="164" fontId="8" fillId="3" borderId="23" xfId="0" applyFont="1" applyFill="1" applyBorder="1" applyAlignment="1">
      <alignment/>
    </xf>
    <xf numFmtId="164" fontId="4" fillId="3" borderId="30" xfId="0" applyFont="1" applyFill="1" applyBorder="1" applyAlignment="1">
      <alignment horizontal="left"/>
    </xf>
    <xf numFmtId="166" fontId="4" fillId="3" borderId="31" xfId="0" applyNumberFormat="1" applyFont="1" applyFill="1" applyBorder="1" applyAlignment="1">
      <alignment horizontal="center"/>
    </xf>
    <xf numFmtId="164" fontId="4" fillId="3" borderId="24" xfId="0" applyFont="1" applyFill="1" applyBorder="1" applyAlignment="1">
      <alignment horizontal="center"/>
    </xf>
    <xf numFmtId="164" fontId="4" fillId="3" borderId="53" xfId="0" applyFont="1" applyFill="1" applyBorder="1" applyAlignment="1">
      <alignment horizontal="center"/>
    </xf>
    <xf numFmtId="164" fontId="4" fillId="3" borderId="24" xfId="0" applyFont="1" applyFill="1" applyBorder="1" applyAlignment="1">
      <alignment/>
    </xf>
    <xf numFmtId="166" fontId="4" fillId="3" borderId="23" xfId="0" applyNumberFormat="1" applyFont="1" applyFill="1" applyBorder="1" applyAlignment="1">
      <alignment horizontal="center"/>
    </xf>
    <xf numFmtId="164" fontId="4" fillId="3" borderId="24" xfId="0" applyFont="1" applyFill="1" applyBorder="1" applyAlignment="1">
      <alignment horizontal="left"/>
    </xf>
    <xf numFmtId="165" fontId="4" fillId="3" borderId="23" xfId="0" applyNumberFormat="1" applyFont="1" applyFill="1" applyBorder="1" applyAlignment="1">
      <alignment horizontal="center"/>
    </xf>
    <xf numFmtId="164" fontId="8" fillId="2" borderId="23" xfId="0" applyFont="1" applyFill="1" applyBorder="1" applyAlignment="1">
      <alignment/>
    </xf>
    <xf numFmtId="164" fontId="4" fillId="4" borderId="24" xfId="0" applyFont="1" applyFill="1" applyBorder="1" applyAlignment="1">
      <alignment horizontal="left"/>
    </xf>
    <xf numFmtId="165" fontId="4" fillId="4" borderId="23" xfId="0" applyNumberFormat="1" applyFont="1" applyFill="1" applyBorder="1" applyAlignment="1">
      <alignment horizontal="center"/>
    </xf>
    <xf numFmtId="164" fontId="4" fillId="4" borderId="24" xfId="0" applyFont="1" applyFill="1" applyBorder="1" applyAlignment="1">
      <alignment horizontal="center"/>
    </xf>
    <xf numFmtId="164" fontId="4" fillId="4" borderId="53" xfId="0" applyFont="1" applyFill="1" applyBorder="1" applyAlignment="1">
      <alignment horizontal="center"/>
    </xf>
    <xf numFmtId="164" fontId="9" fillId="4" borderId="24" xfId="0" applyFont="1" applyFill="1" applyBorder="1" applyAlignment="1">
      <alignment horizontal="center"/>
    </xf>
    <xf numFmtId="166" fontId="4" fillId="4" borderId="23" xfId="0" applyNumberFormat="1" applyFont="1" applyFill="1" applyBorder="1" applyAlignment="1">
      <alignment horizontal="center"/>
    </xf>
    <xf numFmtId="164" fontId="3" fillId="2" borderId="23" xfId="0" applyFont="1" applyFill="1" applyBorder="1" applyAlignment="1">
      <alignment/>
    </xf>
    <xf numFmtId="164" fontId="4" fillId="4" borderId="24" xfId="0" applyFont="1" applyFill="1" applyBorder="1" applyAlignment="1">
      <alignment/>
    </xf>
    <xf numFmtId="164" fontId="4" fillId="4" borderId="33" xfId="0" applyFont="1" applyFill="1" applyBorder="1" applyAlignment="1">
      <alignment horizontal="left"/>
    </xf>
    <xf numFmtId="165" fontId="4" fillId="4" borderId="32" xfId="0" applyNumberFormat="1" applyFont="1" applyFill="1" applyBorder="1" applyAlignment="1">
      <alignment horizontal="center"/>
    </xf>
    <xf numFmtId="164" fontId="4" fillId="4" borderId="33" xfId="0" applyFont="1" applyFill="1" applyBorder="1" applyAlignment="1">
      <alignment/>
    </xf>
    <xf numFmtId="164" fontId="4" fillId="4" borderId="72" xfId="0" applyFont="1" applyFill="1" applyBorder="1" applyAlignment="1">
      <alignment horizontal="center"/>
    </xf>
    <xf numFmtId="164" fontId="4" fillId="4" borderId="73" xfId="0" applyFont="1" applyFill="1" applyBorder="1" applyAlignment="1">
      <alignment horizontal="center"/>
    </xf>
    <xf numFmtId="164" fontId="4" fillId="4" borderId="5" xfId="0" applyFont="1" applyFill="1" applyBorder="1" applyAlignment="1">
      <alignment horizontal="center"/>
    </xf>
    <xf numFmtId="164" fontId="7" fillId="4" borderId="4" xfId="0" applyFont="1" applyFill="1" applyBorder="1" applyAlignment="1">
      <alignment/>
    </xf>
    <xf numFmtId="164" fontId="7" fillId="4" borderId="22" xfId="0" applyFont="1" applyFill="1" applyBorder="1" applyAlignment="1">
      <alignment/>
    </xf>
    <xf numFmtId="166" fontId="4" fillId="4" borderId="32" xfId="0" applyNumberFormat="1" applyFont="1" applyFill="1" applyBorder="1" applyAlignment="1">
      <alignment horizontal="center"/>
    </xf>
    <xf numFmtId="164" fontId="4" fillId="4" borderId="27" xfId="0" applyFont="1" applyFill="1" applyBorder="1" applyAlignment="1">
      <alignment/>
    </xf>
    <xf numFmtId="164" fontId="4" fillId="4" borderId="28" xfId="0" applyFont="1" applyFill="1" applyBorder="1" applyAlignment="1">
      <alignment/>
    </xf>
    <xf numFmtId="164" fontId="4" fillId="4" borderId="25" xfId="0" applyFont="1" applyFill="1" applyBorder="1" applyAlignment="1">
      <alignment/>
    </xf>
    <xf numFmtId="164" fontId="4" fillId="4" borderId="26" xfId="0" applyFont="1" applyFill="1" applyBorder="1" applyAlignment="1">
      <alignment/>
    </xf>
    <xf numFmtId="167" fontId="8" fillId="2" borderId="23" xfId="0" applyNumberFormat="1" applyFont="1" applyFill="1" applyBorder="1" applyAlignment="1">
      <alignment/>
    </xf>
    <xf numFmtId="164" fontId="4" fillId="4" borderId="35" xfId="0" applyFont="1" applyFill="1" applyBorder="1" applyAlignment="1">
      <alignment horizontal="center"/>
    </xf>
    <xf numFmtId="164" fontId="4" fillId="4" borderId="74" xfId="0" applyFont="1" applyFill="1" applyBorder="1" applyAlignment="1">
      <alignment horizontal="center"/>
    </xf>
    <xf numFmtId="164" fontId="7" fillId="4" borderId="34" xfId="0" applyFont="1" applyFill="1" applyBorder="1" applyAlignment="1">
      <alignment/>
    </xf>
    <xf numFmtId="164" fontId="4" fillId="4" borderId="41" xfId="0" applyFont="1" applyFill="1" applyBorder="1" applyAlignment="1">
      <alignment horizontal="left"/>
    </xf>
    <xf numFmtId="166" fontId="4" fillId="4" borderId="40" xfId="0" applyNumberFormat="1" applyFont="1" applyFill="1" applyBorder="1" applyAlignment="1">
      <alignment horizontal="center"/>
    </xf>
    <xf numFmtId="164" fontId="7" fillId="4" borderId="39" xfId="0" applyFont="1" applyFill="1" applyBorder="1" applyAlignment="1">
      <alignment/>
    </xf>
    <xf numFmtId="164" fontId="4" fillId="4" borderId="30" xfId="0" applyFont="1" applyFill="1" applyBorder="1" applyAlignment="1">
      <alignment horizontal="left"/>
    </xf>
    <xf numFmtId="165" fontId="4" fillId="4" borderId="31" xfId="0" applyNumberFormat="1" applyFont="1" applyFill="1" applyBorder="1" applyAlignment="1">
      <alignment horizontal="center"/>
    </xf>
    <xf numFmtId="164" fontId="4" fillId="4" borderId="52" xfId="0" applyFont="1" applyFill="1" applyBorder="1" applyAlignment="1">
      <alignment horizontal="right"/>
    </xf>
    <xf numFmtId="164" fontId="7" fillId="4" borderId="52" xfId="0" applyFont="1" applyFill="1" applyBorder="1" applyAlignment="1">
      <alignment/>
    </xf>
    <xf numFmtId="164" fontId="8" fillId="2" borderId="48" xfId="0" applyFont="1" applyFill="1" applyBorder="1" applyAlignment="1">
      <alignment/>
    </xf>
    <xf numFmtId="164" fontId="4" fillId="4" borderId="54" xfId="0" applyFont="1" applyFill="1" applyBorder="1" applyAlignment="1">
      <alignment horizontal="right"/>
    </xf>
    <xf numFmtId="164" fontId="4" fillId="4" borderId="19" xfId="0" applyFont="1" applyFill="1" applyBorder="1" applyAlignment="1">
      <alignment horizontal="center"/>
    </xf>
    <xf numFmtId="164" fontId="4" fillId="4" borderId="75" xfId="0" applyFont="1" applyFill="1" applyBorder="1" applyAlignment="1">
      <alignment horizontal="center"/>
    </xf>
    <xf numFmtId="164" fontId="7" fillId="4" borderId="54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6" fillId="2" borderId="2" xfId="0" applyFont="1" applyFill="1" applyBorder="1" applyAlignment="1">
      <alignment horizontal="right"/>
    </xf>
    <xf numFmtId="164" fontId="2" fillId="2" borderId="0" xfId="0" applyFont="1" applyFill="1" applyBorder="1" applyAlignment="1">
      <alignment horizontal="right"/>
    </xf>
    <xf numFmtId="164" fontId="2" fillId="2" borderId="7" xfId="0" applyFont="1" applyFill="1" applyBorder="1" applyAlignment="1">
      <alignment horizontal="right"/>
    </xf>
    <xf numFmtId="164" fontId="8" fillId="2" borderId="1" xfId="0" applyFont="1" applyFill="1" applyBorder="1" applyAlignment="1">
      <alignment horizontal="center" vertical="center" textRotation="90"/>
    </xf>
    <xf numFmtId="164" fontId="7" fillId="2" borderId="76" xfId="0" applyFont="1" applyFill="1" applyBorder="1" applyAlignment="1">
      <alignment horizontal="center" vertical="center" textRotation="90"/>
    </xf>
    <xf numFmtId="164" fontId="9" fillId="3" borderId="17" xfId="0" applyFont="1" applyFill="1" applyBorder="1" applyAlignment="1">
      <alignment horizontal="left"/>
    </xf>
    <xf numFmtId="165" fontId="9" fillId="3" borderId="16" xfId="0" applyNumberFormat="1" applyFont="1" applyFill="1" applyBorder="1" applyAlignment="1">
      <alignment horizontal="center"/>
    </xf>
    <xf numFmtId="164" fontId="7" fillId="3" borderId="63" xfId="0" applyFont="1" applyFill="1" applyBorder="1" applyAlignment="1">
      <alignment/>
    </xf>
    <xf numFmtId="164" fontId="9" fillId="3" borderId="24" xfId="0" applyFont="1" applyFill="1" applyBorder="1" applyAlignment="1">
      <alignment horizontal="left"/>
    </xf>
    <xf numFmtId="165" fontId="9" fillId="3" borderId="23" xfId="0" applyNumberFormat="1" applyFont="1" applyFill="1" applyBorder="1" applyAlignment="1">
      <alignment horizontal="center"/>
    </xf>
    <xf numFmtId="164" fontId="7" fillId="3" borderId="53" xfId="0" applyFont="1" applyFill="1" applyBorder="1" applyAlignment="1">
      <alignment/>
    </xf>
    <xf numFmtId="164" fontId="9" fillId="3" borderId="24" xfId="0" applyFont="1" applyFill="1" applyBorder="1" applyAlignment="1">
      <alignment/>
    </xf>
    <xf numFmtId="164" fontId="9" fillId="3" borderId="24" xfId="0" applyFont="1" applyFill="1" applyBorder="1" applyAlignment="1">
      <alignment horizontal="center"/>
    </xf>
    <xf numFmtId="164" fontId="9" fillId="4" borderId="24" xfId="0" applyFont="1" applyFill="1" applyBorder="1" applyAlignment="1">
      <alignment horizontal="left"/>
    </xf>
    <xf numFmtId="165" fontId="9" fillId="4" borderId="23" xfId="0" applyNumberFormat="1" applyFont="1" applyFill="1" applyBorder="1" applyAlignment="1">
      <alignment horizontal="center"/>
    </xf>
    <xf numFmtId="164" fontId="4" fillId="4" borderId="24" xfId="0" applyFont="1" applyFill="1" applyBorder="1" applyAlignment="1">
      <alignment/>
    </xf>
    <xf numFmtId="165" fontId="4" fillId="4" borderId="23" xfId="0" applyNumberFormat="1" applyFont="1" applyFill="1" applyBorder="1" applyAlignment="1">
      <alignment horizontal="center"/>
    </xf>
    <xf numFmtId="166" fontId="9" fillId="4" borderId="23" xfId="0" applyNumberFormat="1" applyFont="1" applyFill="1" applyBorder="1" applyAlignment="1">
      <alignment horizontal="center"/>
    </xf>
    <xf numFmtId="164" fontId="9" fillId="4" borderId="24" xfId="0" applyFont="1" applyFill="1" applyBorder="1" applyAlignment="1">
      <alignment/>
    </xf>
    <xf numFmtId="164" fontId="9" fillId="4" borderId="33" xfId="0" applyFont="1" applyFill="1" applyBorder="1" applyAlignment="1">
      <alignment horizontal="left"/>
    </xf>
    <xf numFmtId="165" fontId="9" fillId="4" borderId="32" xfId="0" applyNumberFormat="1" applyFont="1" applyFill="1" applyBorder="1" applyAlignment="1">
      <alignment horizontal="center"/>
    </xf>
    <xf numFmtId="164" fontId="2" fillId="4" borderId="0" xfId="0" applyFont="1" applyFill="1" applyBorder="1" applyAlignment="1">
      <alignment/>
    </xf>
    <xf numFmtId="166" fontId="4" fillId="4" borderId="23" xfId="0" applyNumberFormat="1" applyFont="1" applyFill="1" applyBorder="1" applyAlignment="1">
      <alignment horizontal="center"/>
    </xf>
    <xf numFmtId="164" fontId="4" fillId="4" borderId="0" xfId="0" applyFont="1" applyFill="1" applyBorder="1" applyAlignment="1">
      <alignment horizontal="center"/>
    </xf>
    <xf numFmtId="164" fontId="7" fillId="4" borderId="48" xfId="0" applyFont="1" applyFill="1" applyBorder="1" applyAlignment="1">
      <alignment/>
    </xf>
    <xf numFmtId="164" fontId="7" fillId="2" borderId="5" xfId="0" applyFont="1" applyFill="1" applyBorder="1" applyAlignment="1">
      <alignment/>
    </xf>
    <xf numFmtId="164" fontId="7" fillId="4" borderId="23" xfId="0" applyFont="1" applyFill="1" applyBorder="1" applyAlignment="1">
      <alignment/>
    </xf>
    <xf numFmtId="164" fontId="7" fillId="2" borderId="64" xfId="0" applyFont="1" applyFill="1" applyBorder="1" applyAlignment="1">
      <alignment/>
    </xf>
    <xf numFmtId="164" fontId="9" fillId="4" borderId="33" xfId="0" applyFont="1" applyFill="1" applyBorder="1" applyAlignment="1">
      <alignment horizontal="center"/>
    </xf>
    <xf numFmtId="164" fontId="7" fillId="4" borderId="32" xfId="0" applyFont="1" applyFill="1" applyBorder="1" applyAlignment="1">
      <alignment/>
    </xf>
    <xf numFmtId="164" fontId="7" fillId="2" borderId="66" xfId="0" applyFont="1" applyFill="1" applyBorder="1" applyAlignment="1">
      <alignment/>
    </xf>
    <xf numFmtId="164" fontId="8" fillId="2" borderId="48" xfId="0" applyFont="1" applyFill="1" applyBorder="1" applyAlignment="1">
      <alignment/>
    </xf>
    <xf numFmtId="164" fontId="10" fillId="4" borderId="24" xfId="0" applyFont="1" applyFill="1" applyBorder="1" applyAlignment="1">
      <alignment horizontal="center"/>
    </xf>
    <xf numFmtId="164" fontId="4" fillId="4" borderId="41" xfId="0" applyFont="1" applyFill="1" applyBorder="1" applyAlignment="1">
      <alignment/>
    </xf>
    <xf numFmtId="166" fontId="4" fillId="4" borderId="40" xfId="0" applyNumberFormat="1" applyFont="1" applyFill="1" applyBorder="1" applyAlignment="1">
      <alignment horizontal="center"/>
    </xf>
    <xf numFmtId="164" fontId="9" fillId="4" borderId="41" xfId="0" applyFont="1" applyFill="1" applyBorder="1" applyAlignment="1">
      <alignment horizontal="center"/>
    </xf>
    <xf numFmtId="164" fontId="7" fillId="4" borderId="40" xfId="0" applyFont="1" applyFill="1" applyBorder="1" applyAlignment="1">
      <alignment/>
    </xf>
    <xf numFmtId="164" fontId="7" fillId="2" borderId="68" xfId="0" applyFont="1" applyFill="1" applyBorder="1" applyAlignment="1">
      <alignment/>
    </xf>
    <xf numFmtId="164" fontId="9" fillId="4" borderId="5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/>
    </xf>
    <xf numFmtId="164" fontId="9" fillId="4" borderId="65" xfId="0" applyFont="1" applyFill="1" applyBorder="1" applyAlignment="1">
      <alignment horizontal="center"/>
    </xf>
    <xf numFmtId="164" fontId="7" fillId="2" borderId="51" xfId="0" applyFont="1" applyFill="1" applyBorder="1" applyAlignment="1">
      <alignment/>
    </xf>
    <xf numFmtId="164" fontId="9" fillId="4" borderId="39" xfId="0" applyFont="1" applyFill="1" applyBorder="1" applyAlignment="1">
      <alignment horizontal="center"/>
    </xf>
    <xf numFmtId="164" fontId="4" fillId="4" borderId="55" xfId="0" applyFont="1" applyFill="1" applyBorder="1" applyAlignment="1">
      <alignment horizontal="right"/>
    </xf>
    <xf numFmtId="164" fontId="7" fillId="4" borderId="55" xfId="0" applyFont="1" applyFill="1" applyBorder="1" applyAlignment="1">
      <alignment/>
    </xf>
    <xf numFmtId="164" fontId="7" fillId="2" borderId="45" xfId="0" applyFont="1" applyFill="1" applyBorder="1" applyAlignment="1">
      <alignment/>
    </xf>
    <xf numFmtId="164" fontId="9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4" fontId="11" fillId="0" borderId="54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3" fillId="2" borderId="4" xfId="0" applyFont="1" applyFill="1" applyBorder="1" applyAlignment="1">
      <alignment/>
    </xf>
    <xf numFmtId="164" fontId="8" fillId="2" borderId="13" xfId="0" applyFont="1" applyFill="1" applyBorder="1" applyAlignment="1">
      <alignment horizontal="center" vertical="center" textRotation="90"/>
    </xf>
    <xf numFmtId="164" fontId="8" fillId="2" borderId="14" xfId="0" applyFont="1" applyFill="1" applyBorder="1" applyAlignment="1">
      <alignment horizontal="center" vertical="center" textRotation="90"/>
    </xf>
    <xf numFmtId="164" fontId="8" fillId="2" borderId="11" xfId="0" applyFont="1" applyFill="1" applyBorder="1" applyAlignment="1">
      <alignment horizontal="center" vertical="center" textRotation="90"/>
    </xf>
    <xf numFmtId="164" fontId="8" fillId="2" borderId="10" xfId="0" applyFont="1" applyFill="1" applyBorder="1" applyAlignment="1">
      <alignment horizontal="center" vertical="center" textRotation="90"/>
    </xf>
    <xf numFmtId="164" fontId="8" fillId="2" borderId="12" xfId="0" applyFont="1" applyFill="1" applyBorder="1" applyAlignment="1">
      <alignment horizontal="center" vertical="center" textRotation="90"/>
    </xf>
    <xf numFmtId="164" fontId="12" fillId="2" borderId="9" xfId="0" applyFont="1" applyFill="1" applyBorder="1" applyAlignment="1">
      <alignment horizontal="center" textRotation="90"/>
    </xf>
    <xf numFmtId="164" fontId="12" fillId="0" borderId="0" xfId="0" applyFont="1" applyBorder="1" applyAlignment="1">
      <alignment/>
    </xf>
    <xf numFmtId="164" fontId="12" fillId="3" borderId="17" xfId="0" applyFont="1" applyFill="1" applyBorder="1" applyAlignment="1">
      <alignment horizontal="center"/>
    </xf>
    <xf numFmtId="164" fontId="12" fillId="3" borderId="20" xfId="0" applyFont="1" applyFill="1" applyBorder="1" applyAlignment="1">
      <alignment/>
    </xf>
    <xf numFmtId="164" fontId="12" fillId="3" borderId="75" xfId="0" applyFont="1" applyFill="1" applyBorder="1" applyAlignment="1">
      <alignment/>
    </xf>
    <xf numFmtId="164" fontId="12" fillId="3" borderId="21" xfId="0" applyFont="1" applyFill="1" applyBorder="1" applyAlignment="1">
      <alignment/>
    </xf>
    <xf numFmtId="164" fontId="12" fillId="3" borderId="18" xfId="0" applyFont="1" applyFill="1" applyBorder="1" applyAlignment="1">
      <alignment/>
    </xf>
    <xf numFmtId="164" fontId="12" fillId="3" borderId="19" xfId="0" applyFont="1" applyFill="1" applyBorder="1" applyAlignment="1">
      <alignment/>
    </xf>
    <xf numFmtId="164" fontId="12" fillId="3" borderId="20" xfId="0" applyFont="1" applyFill="1" applyBorder="1" applyAlignment="1">
      <alignment/>
    </xf>
    <xf numFmtId="164" fontId="12" fillId="3" borderId="75" xfId="0" applyFont="1" applyFill="1" applyBorder="1" applyAlignment="1">
      <alignment/>
    </xf>
    <xf numFmtId="164" fontId="12" fillId="3" borderId="21" xfId="0" applyFont="1" applyFill="1" applyBorder="1" applyAlignment="1">
      <alignment/>
    </xf>
    <xf numFmtId="164" fontId="10" fillId="3" borderId="24" xfId="0" applyFont="1" applyFill="1" applyBorder="1" applyAlignment="1">
      <alignment horizontal="center"/>
    </xf>
    <xf numFmtId="164" fontId="12" fillId="3" borderId="27" xfId="0" applyFont="1" applyFill="1" applyBorder="1" applyAlignment="1">
      <alignment/>
    </xf>
    <xf numFmtId="164" fontId="12" fillId="3" borderId="54" xfId="0" applyFont="1" applyFill="1" applyBorder="1" applyAlignment="1">
      <alignment/>
    </xf>
    <xf numFmtId="164" fontId="12" fillId="3" borderId="28" xfId="0" applyFont="1" applyFill="1" applyBorder="1" applyAlignment="1">
      <alignment/>
    </xf>
    <xf numFmtId="164" fontId="12" fillId="3" borderId="25" xfId="0" applyFont="1" applyFill="1" applyBorder="1" applyAlignment="1">
      <alignment/>
    </xf>
    <xf numFmtId="164" fontId="12" fillId="3" borderId="26" xfId="0" applyFont="1" applyFill="1" applyBorder="1" applyAlignment="1">
      <alignment/>
    </xf>
    <xf numFmtId="164" fontId="12" fillId="3" borderId="27" xfId="0" applyFont="1" applyFill="1" applyBorder="1" applyAlignment="1">
      <alignment/>
    </xf>
    <xf numFmtId="164" fontId="12" fillId="3" borderId="54" xfId="0" applyFont="1" applyFill="1" applyBorder="1" applyAlignment="1">
      <alignment/>
    </xf>
    <xf numFmtId="164" fontId="12" fillId="3" borderId="28" xfId="0" applyFont="1" applyFill="1" applyBorder="1" applyAlignment="1">
      <alignment/>
    </xf>
    <xf numFmtId="164" fontId="12" fillId="3" borderId="25" xfId="0" applyFont="1" applyFill="1" applyBorder="1" applyAlignment="1">
      <alignment horizontal="right"/>
    </xf>
    <xf numFmtId="164" fontId="12" fillId="3" borderId="54" xfId="0" applyFont="1" applyFill="1" applyBorder="1" applyAlignment="1">
      <alignment horizontal="right"/>
    </xf>
    <xf numFmtId="164" fontId="12" fillId="4" borderId="24" xfId="0" applyFont="1" applyFill="1" applyBorder="1" applyAlignment="1">
      <alignment horizontal="center"/>
    </xf>
    <xf numFmtId="164" fontId="12" fillId="4" borderId="27" xfId="0" applyFont="1" applyFill="1" applyBorder="1" applyAlignment="1">
      <alignment/>
    </xf>
    <xf numFmtId="164" fontId="12" fillId="4" borderId="54" xfId="0" applyFont="1" applyFill="1" applyBorder="1" applyAlignment="1">
      <alignment/>
    </xf>
    <xf numFmtId="164" fontId="12" fillId="4" borderId="28" xfId="0" applyFont="1" applyFill="1" applyBorder="1" applyAlignment="1">
      <alignment/>
    </xf>
    <xf numFmtId="164" fontId="12" fillId="4" borderId="25" xfId="0" applyFont="1" applyFill="1" applyBorder="1" applyAlignment="1">
      <alignment/>
    </xf>
    <xf numFmtId="164" fontId="12" fillId="4" borderId="26" xfId="0" applyFont="1" applyFill="1" applyBorder="1" applyAlignment="1">
      <alignment/>
    </xf>
    <xf numFmtId="164" fontId="12" fillId="4" borderId="27" xfId="0" applyFont="1" applyFill="1" applyBorder="1" applyAlignment="1">
      <alignment/>
    </xf>
    <xf numFmtId="164" fontId="12" fillId="4" borderId="54" xfId="0" applyFont="1" applyFill="1" applyBorder="1" applyAlignment="1">
      <alignment/>
    </xf>
    <xf numFmtId="164" fontId="12" fillId="4" borderId="28" xfId="0" applyFont="1" applyFill="1" applyBorder="1" applyAlignment="1">
      <alignment/>
    </xf>
    <xf numFmtId="164" fontId="12" fillId="4" borderId="25" xfId="0" applyFont="1" applyFill="1" applyBorder="1" applyAlignment="1">
      <alignment/>
    </xf>
    <xf numFmtId="164" fontId="12" fillId="4" borderId="26" xfId="0" applyFont="1" applyFill="1" applyBorder="1" applyAlignment="1">
      <alignment/>
    </xf>
    <xf numFmtId="164" fontId="8" fillId="2" borderId="32" xfId="0" applyFont="1" applyFill="1" applyBorder="1" applyAlignment="1">
      <alignment/>
    </xf>
    <xf numFmtId="164" fontId="10" fillId="4" borderId="33" xfId="0" applyFont="1" applyFill="1" applyBorder="1" applyAlignment="1">
      <alignment horizontal="center"/>
    </xf>
    <xf numFmtId="164" fontId="12" fillId="4" borderId="37" xfId="0" applyFont="1" applyFill="1" applyBorder="1" applyAlignment="1">
      <alignment/>
    </xf>
    <xf numFmtId="164" fontId="12" fillId="4" borderId="74" xfId="0" applyFont="1" applyFill="1" applyBorder="1" applyAlignment="1">
      <alignment/>
    </xf>
    <xf numFmtId="164" fontId="12" fillId="4" borderId="38" xfId="0" applyFont="1" applyFill="1" applyBorder="1" applyAlignment="1">
      <alignment/>
    </xf>
    <xf numFmtId="164" fontId="12" fillId="4" borderId="35" xfId="0" applyFont="1" applyFill="1" applyBorder="1" applyAlignment="1">
      <alignment/>
    </xf>
    <xf numFmtId="164" fontId="12" fillId="4" borderId="36" xfId="0" applyFont="1" applyFill="1" applyBorder="1" applyAlignment="1">
      <alignment/>
    </xf>
    <xf numFmtId="164" fontId="12" fillId="4" borderId="37" xfId="0" applyFont="1" applyFill="1" applyBorder="1" applyAlignment="1">
      <alignment/>
    </xf>
    <xf numFmtId="164" fontId="12" fillId="4" borderId="74" xfId="0" applyFont="1" applyFill="1" applyBorder="1" applyAlignment="1">
      <alignment/>
    </xf>
    <xf numFmtId="164" fontId="12" fillId="4" borderId="38" xfId="0" applyFont="1" applyFill="1" applyBorder="1" applyAlignment="1">
      <alignment/>
    </xf>
    <xf numFmtId="164" fontId="12" fillId="4" borderId="35" xfId="0" applyFont="1" applyFill="1" applyBorder="1" applyAlignment="1">
      <alignment/>
    </xf>
    <xf numFmtId="164" fontId="12" fillId="4" borderId="36" xfId="0" applyFont="1" applyFill="1" applyBorder="1" applyAlignment="1">
      <alignment/>
    </xf>
    <xf numFmtId="164" fontId="12" fillId="4" borderId="41" xfId="0" applyFont="1" applyFill="1" applyBorder="1" applyAlignment="1">
      <alignment horizontal="center"/>
    </xf>
    <xf numFmtId="164" fontId="12" fillId="4" borderId="44" xfId="0" applyFont="1" applyFill="1" applyBorder="1" applyAlignment="1">
      <alignment/>
    </xf>
    <xf numFmtId="164" fontId="12" fillId="4" borderId="55" xfId="0" applyFont="1" applyFill="1" applyBorder="1" applyAlignment="1">
      <alignment/>
    </xf>
    <xf numFmtId="164" fontId="12" fillId="4" borderId="45" xfId="0" applyFont="1" applyFill="1" applyBorder="1" applyAlignment="1">
      <alignment/>
    </xf>
    <xf numFmtId="164" fontId="12" fillId="4" borderId="42" xfId="0" applyFont="1" applyFill="1" applyBorder="1" applyAlignment="1">
      <alignment/>
    </xf>
    <xf numFmtId="164" fontId="12" fillId="4" borderId="43" xfId="0" applyFont="1" applyFill="1" applyBorder="1" applyAlignment="1">
      <alignment/>
    </xf>
    <xf numFmtId="164" fontId="12" fillId="4" borderId="44" xfId="0" applyFont="1" applyFill="1" applyBorder="1" applyAlignment="1">
      <alignment/>
    </xf>
    <xf numFmtId="164" fontId="12" fillId="4" borderId="55" xfId="0" applyFont="1" applyFill="1" applyBorder="1" applyAlignment="1">
      <alignment/>
    </xf>
    <xf numFmtId="164" fontId="12" fillId="4" borderId="45" xfId="0" applyFont="1" applyFill="1" applyBorder="1" applyAlignment="1">
      <alignment/>
    </xf>
    <xf numFmtId="164" fontId="12" fillId="4" borderId="42" xfId="0" applyFont="1" applyFill="1" applyBorder="1" applyAlignment="1">
      <alignment/>
    </xf>
    <xf numFmtId="164" fontId="12" fillId="4" borderId="43" xfId="0" applyFont="1" applyFill="1" applyBorder="1" applyAlignment="1">
      <alignment/>
    </xf>
    <xf numFmtId="164" fontId="0" fillId="0" borderId="54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54" xfId="0" applyFont="1" applyFill="1" applyBorder="1" applyAlignment="1">
      <alignment horizontal="right"/>
    </xf>
    <xf numFmtId="164" fontId="2" fillId="0" borderId="54" xfId="0" applyFont="1" applyFill="1" applyBorder="1" applyAlignment="1">
      <alignment horizontal="right"/>
    </xf>
    <xf numFmtId="164" fontId="0" fillId="0" borderId="54" xfId="0" applyBorder="1" applyAlignment="1">
      <alignment/>
    </xf>
    <xf numFmtId="164" fontId="0" fillId="0" borderId="54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</xdr:colOff>
      <xdr:row>0</xdr:row>
      <xdr:rowOff>66675</xdr:rowOff>
    </xdr:from>
    <xdr:to>
      <xdr:col>60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66675"/>
          <a:ext cx="13049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76200</xdr:colOff>
      <xdr:row>0</xdr:row>
      <xdr:rowOff>38100</xdr:rowOff>
    </xdr:from>
    <xdr:to>
      <xdr:col>60</xdr:col>
      <xdr:colOff>161925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8100"/>
          <a:ext cx="13239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0</xdr:row>
      <xdr:rowOff>38100</xdr:rowOff>
    </xdr:from>
    <xdr:to>
      <xdr:col>60</xdr:col>
      <xdr:colOff>180975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13144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190500</xdr:colOff>
      <xdr:row>0</xdr:row>
      <xdr:rowOff>38100</xdr:rowOff>
    </xdr:from>
    <xdr:to>
      <xdr:col>60</xdr:col>
      <xdr:colOff>142875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8100"/>
          <a:ext cx="13144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0</xdr:row>
      <xdr:rowOff>38100</xdr:rowOff>
    </xdr:from>
    <xdr:to>
      <xdr:col>21</xdr:col>
      <xdr:colOff>333375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8100"/>
          <a:ext cx="1314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3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0.37109375" style="1" customWidth="1"/>
    <col min="2" max="2" width="2.75390625" style="2" customWidth="1"/>
    <col min="3" max="3" width="13.25390625" style="3" customWidth="1"/>
    <col min="4" max="4" width="6.125" style="3" customWidth="1"/>
    <col min="5" max="5" width="16.75390625" style="3" customWidth="1"/>
    <col min="6" max="6" width="2.125" style="3" customWidth="1"/>
    <col min="7" max="7" width="2.375" style="3" customWidth="1"/>
    <col min="8" max="8" width="2.125" style="3" customWidth="1"/>
    <col min="9" max="9" width="2.375" style="3" customWidth="1"/>
    <col min="10" max="10" width="2.25390625" style="3" customWidth="1"/>
    <col min="11" max="11" width="2.375" style="3" customWidth="1"/>
    <col min="12" max="12" width="2.25390625" style="3" customWidth="1"/>
    <col min="13" max="13" width="2.375" style="3" customWidth="1"/>
    <col min="14" max="14" width="2.125" style="3" customWidth="1"/>
    <col min="15" max="15" width="2.375" style="3" customWidth="1"/>
    <col min="16" max="16" width="2.25390625" style="3" customWidth="1"/>
    <col min="17" max="17" width="2.375" style="3" customWidth="1"/>
    <col min="18" max="18" width="2.125" style="3" customWidth="1"/>
    <col min="19" max="19" width="2.375" style="3" customWidth="1"/>
    <col min="20" max="20" width="2.25390625" style="3" customWidth="1"/>
    <col min="21" max="21" width="2.375" style="3" customWidth="1"/>
    <col min="22" max="22" width="2.125" style="3" customWidth="1"/>
    <col min="23" max="23" width="2.375" style="3" customWidth="1"/>
    <col min="24" max="24" width="2.125" style="3" customWidth="1"/>
    <col min="25" max="25" width="2.375" style="3" customWidth="1"/>
    <col min="26" max="26" width="2.25390625" style="3" customWidth="1"/>
    <col min="27" max="27" width="2.375" style="3" customWidth="1"/>
    <col min="28" max="28" width="2.25390625" style="3" customWidth="1"/>
    <col min="29" max="29" width="2.375" style="3" customWidth="1"/>
    <col min="30" max="30" width="2.125" style="3" customWidth="1"/>
    <col min="31" max="31" width="2.375" style="3" customWidth="1"/>
    <col min="32" max="41" width="2.125" style="3" customWidth="1"/>
    <col min="42" max="59" width="0" style="3" hidden="1" customWidth="1"/>
    <col min="60" max="61" width="3.125" style="3" customWidth="1"/>
    <col min="62" max="62" width="7.625" style="1" customWidth="1"/>
    <col min="63" max="256" width="9.125" style="1" customWidth="1"/>
  </cols>
  <sheetData>
    <row r="1" spans="1:61" s="1" customFormat="1" ht="17.25">
      <c r="A1" s="1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7"/>
      <c r="Z1" s="7"/>
      <c r="AA1" s="7"/>
      <c r="AB1" s="6" t="s">
        <v>1</v>
      </c>
      <c r="AC1" s="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8"/>
      <c r="BI1" s="9"/>
    </row>
    <row r="2" spans="1:61" s="1" customFormat="1" ht="17.25">
      <c r="A2" s="1"/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2"/>
      <c r="Z2" s="12"/>
      <c r="AA2" s="12"/>
      <c r="AB2" s="12"/>
      <c r="AC2" s="12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3"/>
      <c r="BI2" s="14"/>
    </row>
    <row r="3" spans="2:61" s="2" customFormat="1" ht="1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  <c r="Y3" s="17"/>
      <c r="Z3" s="17"/>
      <c r="AA3" s="17"/>
      <c r="AB3" s="17"/>
      <c r="AC3" s="17"/>
      <c r="AD3" s="16"/>
      <c r="AE3" s="16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8"/>
      <c r="BI3" s="19"/>
    </row>
    <row r="4" spans="1:61" s="20" customFormat="1" ht="54.75">
      <c r="A4" s="20"/>
      <c r="B4" s="21" t="s">
        <v>3</v>
      </c>
      <c r="C4" s="22" t="s">
        <v>4</v>
      </c>
      <c r="D4" s="23" t="s">
        <v>5</v>
      </c>
      <c r="E4" s="22" t="s">
        <v>6</v>
      </c>
      <c r="F4" s="24" t="s">
        <v>7</v>
      </c>
      <c r="G4" s="25"/>
      <c r="H4" s="24" t="s">
        <v>8</v>
      </c>
      <c r="I4" s="26"/>
      <c r="J4" s="27" t="s">
        <v>9</v>
      </c>
      <c r="K4" s="25"/>
      <c r="L4" s="24" t="s">
        <v>10</v>
      </c>
      <c r="M4" s="26"/>
      <c r="N4" s="27" t="s">
        <v>11</v>
      </c>
      <c r="O4" s="25"/>
      <c r="P4" s="24" t="s">
        <v>12</v>
      </c>
      <c r="Q4" s="25"/>
      <c r="R4" s="24" t="s">
        <v>13</v>
      </c>
      <c r="S4" s="26"/>
      <c r="T4" s="24" t="s">
        <v>14</v>
      </c>
      <c r="U4" s="26"/>
      <c r="V4" s="27" t="s">
        <v>15</v>
      </c>
      <c r="W4" s="26"/>
      <c r="X4" s="24" t="s">
        <v>16</v>
      </c>
      <c r="Y4" s="25"/>
      <c r="Z4" s="24" t="s">
        <v>17</v>
      </c>
      <c r="AA4" s="25"/>
      <c r="AB4" s="24" t="s">
        <v>18</v>
      </c>
      <c r="AC4" s="26"/>
      <c r="AD4" s="24" t="s">
        <v>19</v>
      </c>
      <c r="AE4" s="25"/>
      <c r="AF4" s="24" t="s">
        <v>20</v>
      </c>
      <c r="AG4" s="25"/>
      <c r="AH4" s="24" t="s">
        <v>21</v>
      </c>
      <c r="AI4" s="26"/>
      <c r="AJ4" s="27" t="s">
        <v>22</v>
      </c>
      <c r="AK4" s="25"/>
      <c r="AL4" s="24" t="s">
        <v>23</v>
      </c>
      <c r="AM4" s="26"/>
      <c r="AN4" s="27" t="s">
        <v>24</v>
      </c>
      <c r="AO4" s="26"/>
      <c r="AP4" s="23"/>
      <c r="AQ4" s="25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3"/>
      <c r="BG4" s="25"/>
      <c r="BH4" s="22" t="s">
        <v>25</v>
      </c>
      <c r="BI4" s="22" t="s">
        <v>26</v>
      </c>
    </row>
    <row r="5" spans="1:61" s="1" customFormat="1" ht="11.25">
      <c r="A5" s="1"/>
      <c r="B5" s="29" t="s">
        <v>27</v>
      </c>
      <c r="C5" s="30" t="s">
        <v>28</v>
      </c>
      <c r="D5" s="31">
        <v>35772</v>
      </c>
      <c r="E5" s="32" t="s">
        <v>29</v>
      </c>
      <c r="F5" s="33">
        <v>1</v>
      </c>
      <c r="G5" s="34">
        <f>LOOKUP(F5,List1!$A$2:$A$50,List1!$B$2:$B$50)</f>
        <v>50</v>
      </c>
      <c r="H5" s="35">
        <v>22</v>
      </c>
      <c r="I5" s="36">
        <f>LOOKUP(H5,List1!$A$2:$A$50,List1!$B$2:$B$50)</f>
        <v>9</v>
      </c>
      <c r="J5" s="33">
        <v>1</v>
      </c>
      <c r="K5" s="34">
        <f>LOOKUP(J5,List1!$A$2:$A$50,List1!$B$2:$B$50)</f>
        <v>50</v>
      </c>
      <c r="L5" s="35">
        <v>1</v>
      </c>
      <c r="M5" s="36">
        <f>LOOKUP(L5,List1!$A$2:$A$50,List1!$B$2:$B$50)</f>
        <v>50</v>
      </c>
      <c r="N5" s="33">
        <v>2</v>
      </c>
      <c r="O5" s="34">
        <f>LOOKUP(N5,List1!$A$2:$A$50,List1!$B$2:$B$50)</f>
        <v>45</v>
      </c>
      <c r="P5" s="35">
        <v>1</v>
      </c>
      <c r="Q5" s="36">
        <f>LOOKUP(P5,List1!$A$2:$A$50,List1!$B$2:$B$50)</f>
        <v>50</v>
      </c>
      <c r="R5" s="35">
        <v>3</v>
      </c>
      <c r="S5" s="34">
        <f>LOOKUP(R5,List1!$A$2:$A$50,List1!$B$2:$B$50)</f>
        <v>40</v>
      </c>
      <c r="T5" s="35">
        <v>1</v>
      </c>
      <c r="U5" s="36">
        <f>LOOKUP(T5,List1!$A$2:$A$50,List1!$B$2:$B$50)</f>
        <v>50</v>
      </c>
      <c r="V5" s="35">
        <v>1</v>
      </c>
      <c r="W5" s="34">
        <f>LOOKUP(V5,List1!$A$2:$A$50,List1!$B$2:$B$50)</f>
        <v>50</v>
      </c>
      <c r="X5" s="35">
        <v>2</v>
      </c>
      <c r="Y5" s="34">
        <f>LOOKUP(X5,List1!$A$2:$A$50,List1!$B$2:$B$50)</f>
        <v>45</v>
      </c>
      <c r="Z5" s="35">
        <v>2</v>
      </c>
      <c r="AA5" s="36">
        <f>LOOKUP(Z5,List1!$A$2:$A$50,List1!$B$2:$B$50)</f>
        <v>45</v>
      </c>
      <c r="AB5" s="33">
        <v>1</v>
      </c>
      <c r="AC5" s="34">
        <f>LOOKUP(AB5,List1!$A$2:$A$50,List1!$B$2:$B$50)</f>
        <v>50</v>
      </c>
      <c r="AD5" s="35">
        <v>2</v>
      </c>
      <c r="AE5" s="34">
        <f>LOOKUP(AD5,List1!$A$2:$A$50,List1!$B$2:$B$50)</f>
        <v>45</v>
      </c>
      <c r="AF5" s="35">
        <v>1</v>
      </c>
      <c r="AG5" s="36">
        <f>LOOKUP(AF5,List1!$A$2:$A$50,List1!$B$2:$B$50)</f>
        <v>50</v>
      </c>
      <c r="AH5" s="33"/>
      <c r="AI5" s="34"/>
      <c r="AJ5" s="35">
        <v>1</v>
      </c>
      <c r="AK5" s="34">
        <f>LOOKUP(AJ5,List1!$A$2:$A$50,List1!$B$2:$B$50)</f>
        <v>50</v>
      </c>
      <c r="AL5" s="35">
        <v>1</v>
      </c>
      <c r="AM5" s="34">
        <f>LOOKUP(AL5,List1!$A$2:$A$50,List1!$B$2:$B$50)</f>
        <v>50</v>
      </c>
      <c r="AN5" s="35">
        <v>1</v>
      </c>
      <c r="AO5" s="36">
        <f>LOOKUP(AN5,List1!$A$2:$A$50,List1!$B$2:$B$50)</f>
        <v>50</v>
      </c>
      <c r="AP5" s="37">
        <f aca="true" t="shared" si="0" ref="AP5:AP36">G5</f>
        <v>50</v>
      </c>
      <c r="AQ5" s="37">
        <f aca="true" t="shared" si="1" ref="AQ5:AQ36">I5</f>
        <v>9</v>
      </c>
      <c r="AR5" s="37">
        <f aca="true" t="shared" si="2" ref="AR5:AR36">K5</f>
        <v>50</v>
      </c>
      <c r="AS5" s="37">
        <f aca="true" t="shared" si="3" ref="AS5:AS36">M5</f>
        <v>50</v>
      </c>
      <c r="AT5" s="37">
        <f aca="true" t="shared" si="4" ref="AT5:AT36">O5</f>
        <v>45</v>
      </c>
      <c r="AU5" s="37">
        <f aca="true" t="shared" si="5" ref="AU5:AU36">Q5</f>
        <v>50</v>
      </c>
      <c r="AV5" s="37">
        <f aca="true" t="shared" si="6" ref="AV5:AV36">S5</f>
        <v>40</v>
      </c>
      <c r="AW5" s="37">
        <f aca="true" t="shared" si="7" ref="AW5:AW36">U5</f>
        <v>50</v>
      </c>
      <c r="AX5" s="37">
        <f aca="true" t="shared" si="8" ref="AX5:AX36">W5</f>
        <v>50</v>
      </c>
      <c r="AY5" s="37">
        <f aca="true" t="shared" si="9" ref="AY5:AY36">Y5</f>
        <v>45</v>
      </c>
      <c r="AZ5" s="37">
        <f aca="true" t="shared" si="10" ref="AZ5:AZ36">AA5</f>
        <v>45</v>
      </c>
      <c r="BA5" s="37">
        <f aca="true" t="shared" si="11" ref="BA5:BA36">AC5</f>
        <v>50</v>
      </c>
      <c r="BB5" s="37">
        <f aca="true" t="shared" si="12" ref="BB5:BB36">AE5</f>
        <v>45</v>
      </c>
      <c r="BC5" s="37">
        <f aca="true" t="shared" si="13" ref="BC5:BC36">AG5</f>
        <v>50</v>
      </c>
      <c r="BD5" s="37">
        <f aca="true" t="shared" si="14" ref="BD5:BD36">AI5</f>
        <v>0</v>
      </c>
      <c r="BE5" s="37">
        <f aca="true" t="shared" si="15" ref="BE5:BE36">AK5</f>
        <v>50</v>
      </c>
      <c r="BF5" s="37">
        <f aca="true" t="shared" si="16" ref="BF5:BF36">AM5</f>
        <v>50</v>
      </c>
      <c r="BG5" s="38">
        <f aca="true" t="shared" si="17" ref="BG5:BG36">AO5</f>
        <v>50</v>
      </c>
      <c r="BH5" s="39">
        <f aca="true" t="shared" si="18" ref="BH5:BH36">SUM(G5+I5+K5+M5+O5+Q5+S5+U5+W5+Y5+AA5+AC5+AE5+AG5+AI5+AK5+AM5+AO5)</f>
        <v>779</v>
      </c>
      <c r="BI5" s="39">
        <f aca="true" t="shared" si="19" ref="BI5:BI36">LARGE(AP5:BG5,1)+LARGE(AP5:BG5,2)+LARGE(AP5:BG5,3)+LARGE(AP5:BG5,4)+LARGE(AP5:BG5,5)+LARGE(AP5:BG5,6)+LARGE(AP5:BG5,7)+LARGE(AP5:BG5,8)+LARGE(AP5:BG5,9)</f>
        <v>450</v>
      </c>
    </row>
    <row r="6" spans="1:61" s="1" customFormat="1" ht="11.25">
      <c r="A6" s="1"/>
      <c r="B6" s="40" t="s">
        <v>30</v>
      </c>
      <c r="C6" s="41" t="s">
        <v>31</v>
      </c>
      <c r="D6" s="42">
        <v>35884</v>
      </c>
      <c r="E6" s="43" t="s">
        <v>32</v>
      </c>
      <c r="F6" s="44">
        <v>2</v>
      </c>
      <c r="G6" s="45">
        <f>LOOKUP(F6,List1!$A$2:$A$50,List1!$B$2:$B$50)</f>
        <v>45</v>
      </c>
      <c r="H6" s="46">
        <v>1</v>
      </c>
      <c r="I6" s="47">
        <f>LOOKUP(H6,List1!$A$2:$A$50,List1!$B$2:$B$50)</f>
        <v>50</v>
      </c>
      <c r="J6" s="44"/>
      <c r="K6" s="45"/>
      <c r="L6" s="46">
        <v>2</v>
      </c>
      <c r="M6" s="47">
        <f>LOOKUP(L6,List1!$A$2:$A$50,List1!$B$2:$B$50)</f>
        <v>45</v>
      </c>
      <c r="N6" s="44">
        <v>3</v>
      </c>
      <c r="O6" s="45">
        <f>LOOKUP(N6,List1!$A$2:$A$50,List1!$B$2:$B$50)</f>
        <v>40</v>
      </c>
      <c r="P6" s="46">
        <v>2</v>
      </c>
      <c r="Q6" s="47">
        <f>LOOKUP(P6,List1!$A$2:$A$50,List1!$B$2:$B$50)</f>
        <v>45</v>
      </c>
      <c r="R6" s="46">
        <v>2</v>
      </c>
      <c r="S6" s="45">
        <f>LOOKUP(R6,List1!$A$2:$A$50,List1!$B$2:$B$50)</f>
        <v>45</v>
      </c>
      <c r="T6" s="46">
        <v>2</v>
      </c>
      <c r="U6" s="47">
        <f>LOOKUP(T6,List1!$A$2:$A$50,List1!$B$2:$B$50)</f>
        <v>45</v>
      </c>
      <c r="V6" s="46">
        <v>2</v>
      </c>
      <c r="W6" s="45">
        <f>LOOKUP(V6,List1!$A$2:$A$50,List1!$B$2:$B$50)</f>
        <v>45</v>
      </c>
      <c r="X6" s="46">
        <v>1</v>
      </c>
      <c r="Y6" s="45">
        <f>LOOKUP(X6,List1!$A$2:$A$50,List1!$B$2:$B$50)</f>
        <v>50</v>
      </c>
      <c r="Z6" s="46">
        <v>1</v>
      </c>
      <c r="AA6" s="47">
        <f>LOOKUP(Z6,List1!$A$2:$A$50,List1!$B$2:$B$50)</f>
        <v>50</v>
      </c>
      <c r="AB6" s="44">
        <v>2</v>
      </c>
      <c r="AC6" s="45">
        <f>LOOKUP(AB6,List1!$A$2:$A$50,List1!$B$2:$B$50)</f>
        <v>45</v>
      </c>
      <c r="AD6" s="46">
        <v>1</v>
      </c>
      <c r="AE6" s="45">
        <f>LOOKUP(AD6,List1!$A$2:$A$50,List1!$B$2:$B$50)</f>
        <v>50</v>
      </c>
      <c r="AF6" s="46">
        <v>2</v>
      </c>
      <c r="AG6" s="47">
        <f>LOOKUP(AF6,List1!$A$2:$A$50,List1!$B$2:$B$50)</f>
        <v>45</v>
      </c>
      <c r="AH6" s="44">
        <v>1</v>
      </c>
      <c r="AI6" s="45">
        <f>LOOKUP(AH6,List1!$A$2:$A$50,List1!$B$2:$B$50)</f>
        <v>50</v>
      </c>
      <c r="AJ6" s="46"/>
      <c r="AK6" s="45"/>
      <c r="AL6" s="46"/>
      <c r="AM6" s="45"/>
      <c r="AN6" s="46"/>
      <c r="AO6" s="47"/>
      <c r="AP6" s="48">
        <f t="shared" si="0"/>
        <v>45</v>
      </c>
      <c r="AQ6" s="48">
        <f t="shared" si="1"/>
        <v>50</v>
      </c>
      <c r="AR6" s="48">
        <f t="shared" si="2"/>
        <v>0</v>
      </c>
      <c r="AS6" s="48">
        <f t="shared" si="3"/>
        <v>45</v>
      </c>
      <c r="AT6" s="48">
        <f t="shared" si="4"/>
        <v>40</v>
      </c>
      <c r="AU6" s="48">
        <f t="shared" si="5"/>
        <v>45</v>
      </c>
      <c r="AV6" s="48">
        <f t="shared" si="6"/>
        <v>45</v>
      </c>
      <c r="AW6" s="48">
        <f t="shared" si="7"/>
        <v>45</v>
      </c>
      <c r="AX6" s="48">
        <f t="shared" si="8"/>
        <v>45</v>
      </c>
      <c r="AY6" s="48">
        <f t="shared" si="9"/>
        <v>50</v>
      </c>
      <c r="AZ6" s="48">
        <f t="shared" si="10"/>
        <v>50</v>
      </c>
      <c r="BA6" s="48">
        <f t="shared" si="11"/>
        <v>45</v>
      </c>
      <c r="BB6" s="48">
        <f t="shared" si="12"/>
        <v>50</v>
      </c>
      <c r="BC6" s="48">
        <f t="shared" si="13"/>
        <v>45</v>
      </c>
      <c r="BD6" s="48">
        <f t="shared" si="14"/>
        <v>50</v>
      </c>
      <c r="BE6" s="48">
        <f t="shared" si="15"/>
        <v>0</v>
      </c>
      <c r="BF6" s="48">
        <f t="shared" si="16"/>
        <v>0</v>
      </c>
      <c r="BG6" s="49">
        <f t="shared" si="17"/>
        <v>0</v>
      </c>
      <c r="BH6" s="50">
        <f t="shared" si="18"/>
        <v>650</v>
      </c>
      <c r="BI6" s="51">
        <f t="shared" si="19"/>
        <v>430</v>
      </c>
    </row>
    <row r="7" spans="1:61" s="1" customFormat="1" ht="11.25">
      <c r="A7" s="1"/>
      <c r="B7" s="40" t="s">
        <v>33</v>
      </c>
      <c r="C7" s="41" t="s">
        <v>34</v>
      </c>
      <c r="D7" s="52">
        <v>35442</v>
      </c>
      <c r="E7" s="43" t="s">
        <v>35</v>
      </c>
      <c r="F7" s="44">
        <v>3</v>
      </c>
      <c r="G7" s="45">
        <f>LOOKUP(F7,List1!$A$2:$A$50,List1!$B$2:$B$50)</f>
        <v>40</v>
      </c>
      <c r="H7" s="46">
        <v>2</v>
      </c>
      <c r="I7" s="47">
        <f>LOOKUP(H7,List1!$A$2:$A$50,List1!$B$2:$B$50)</f>
        <v>45</v>
      </c>
      <c r="J7" s="44">
        <v>2</v>
      </c>
      <c r="K7" s="45">
        <f>LOOKUP(J7,List1!$A$2:$A$50,List1!$B$2:$B$50)</f>
        <v>45</v>
      </c>
      <c r="L7" s="46">
        <v>4</v>
      </c>
      <c r="M7" s="47">
        <f>LOOKUP(L7,List1!$A$2:$A$50,List1!$B$2:$B$50)</f>
        <v>36</v>
      </c>
      <c r="N7" s="44">
        <v>8</v>
      </c>
      <c r="O7" s="45">
        <f>LOOKUP(N7,List1!$A$2:$A$50,List1!$B$2:$B$50)</f>
        <v>26</v>
      </c>
      <c r="P7" s="46">
        <v>5</v>
      </c>
      <c r="Q7" s="47">
        <f>LOOKUP(P7,List1!$A$2:$A$50,List1!$B$2:$B$50)</f>
        <v>33</v>
      </c>
      <c r="R7" s="46">
        <v>1</v>
      </c>
      <c r="S7" s="45">
        <f>LOOKUP(R7,List1!$A$2:$A$50,List1!$B$2:$B$50)</f>
        <v>50</v>
      </c>
      <c r="T7" s="46">
        <v>3</v>
      </c>
      <c r="U7" s="47">
        <f>LOOKUP(T7,List1!$A$2:$A$50,List1!$B$2:$B$50)</f>
        <v>40</v>
      </c>
      <c r="V7" s="46">
        <v>3</v>
      </c>
      <c r="W7" s="45">
        <f>LOOKUP(V7,List1!$A$2:$A$50,List1!$B$2:$B$50)</f>
        <v>40</v>
      </c>
      <c r="X7" s="46">
        <v>3</v>
      </c>
      <c r="Y7" s="45">
        <f>LOOKUP(X7,List1!$A$2:$A$50,List1!$B$2:$B$50)</f>
        <v>40</v>
      </c>
      <c r="Z7" s="46">
        <v>3</v>
      </c>
      <c r="AA7" s="47">
        <f>LOOKUP(Z7,List1!$A$2:$A$50,List1!$B$2:$B$50)</f>
        <v>40</v>
      </c>
      <c r="AB7" s="44">
        <v>3</v>
      </c>
      <c r="AC7" s="45">
        <f>LOOKUP(AB7,List1!$A$2:$A$50,List1!$B$2:$B$50)</f>
        <v>40</v>
      </c>
      <c r="AD7" s="46">
        <v>3</v>
      </c>
      <c r="AE7" s="45">
        <f>LOOKUP(AD7,List1!$A$2:$A$50,List1!$B$2:$B$50)</f>
        <v>40</v>
      </c>
      <c r="AF7" s="46">
        <v>4</v>
      </c>
      <c r="AG7" s="47">
        <f>LOOKUP(AF7,List1!$A$2:$A$50,List1!$B$2:$B$50)</f>
        <v>36</v>
      </c>
      <c r="AH7" s="44">
        <v>3</v>
      </c>
      <c r="AI7" s="45">
        <f>LOOKUP(AH7,List1!$A$2:$A$50,List1!$B$2:$B$50)</f>
        <v>40</v>
      </c>
      <c r="AJ7" s="46">
        <v>5</v>
      </c>
      <c r="AK7" s="45">
        <f>LOOKUP(AJ7,List1!$A$2:$A$50,List1!$B$2:$B$50)</f>
        <v>33</v>
      </c>
      <c r="AL7" s="46">
        <v>3</v>
      </c>
      <c r="AM7" s="45">
        <f>LOOKUP(AL7,List1!$A$2:$A$50,List1!$B$2:$B$50)</f>
        <v>40</v>
      </c>
      <c r="AN7" s="46">
        <v>3</v>
      </c>
      <c r="AO7" s="47">
        <f>LOOKUP(AN7,List1!$A$2:$A$50,List1!$B$2:$B$50)</f>
        <v>40</v>
      </c>
      <c r="AP7" s="48">
        <f t="shared" si="0"/>
        <v>40</v>
      </c>
      <c r="AQ7" s="48">
        <f t="shared" si="1"/>
        <v>45</v>
      </c>
      <c r="AR7" s="48">
        <f t="shared" si="2"/>
        <v>45</v>
      </c>
      <c r="AS7" s="48">
        <f t="shared" si="3"/>
        <v>36</v>
      </c>
      <c r="AT7" s="48">
        <f t="shared" si="4"/>
        <v>26</v>
      </c>
      <c r="AU7" s="48">
        <f t="shared" si="5"/>
        <v>33</v>
      </c>
      <c r="AV7" s="48">
        <f t="shared" si="6"/>
        <v>50</v>
      </c>
      <c r="AW7" s="48">
        <f t="shared" si="7"/>
        <v>40</v>
      </c>
      <c r="AX7" s="48">
        <f t="shared" si="8"/>
        <v>40</v>
      </c>
      <c r="AY7" s="48">
        <f t="shared" si="9"/>
        <v>40</v>
      </c>
      <c r="AZ7" s="48">
        <f t="shared" si="10"/>
        <v>40</v>
      </c>
      <c r="BA7" s="48">
        <f t="shared" si="11"/>
        <v>40</v>
      </c>
      <c r="BB7" s="48">
        <f t="shared" si="12"/>
        <v>40</v>
      </c>
      <c r="BC7" s="48">
        <f t="shared" si="13"/>
        <v>36</v>
      </c>
      <c r="BD7" s="48">
        <f t="shared" si="14"/>
        <v>40</v>
      </c>
      <c r="BE7" s="48">
        <f t="shared" si="15"/>
        <v>33</v>
      </c>
      <c r="BF7" s="48">
        <f t="shared" si="16"/>
        <v>40</v>
      </c>
      <c r="BG7" s="49">
        <f t="shared" si="17"/>
        <v>40</v>
      </c>
      <c r="BH7" s="50">
        <f t="shared" si="18"/>
        <v>704</v>
      </c>
      <c r="BI7" s="51">
        <f t="shared" si="19"/>
        <v>380</v>
      </c>
    </row>
    <row r="8" spans="1:61" s="1" customFormat="1" ht="11.25">
      <c r="A8" s="1"/>
      <c r="B8" s="40" t="s">
        <v>36</v>
      </c>
      <c r="C8" s="41" t="s">
        <v>37</v>
      </c>
      <c r="D8" s="52">
        <v>35482</v>
      </c>
      <c r="E8" s="43" t="s">
        <v>38</v>
      </c>
      <c r="F8" s="44">
        <v>8</v>
      </c>
      <c r="G8" s="45">
        <f>LOOKUP(F8,List1!$A$2:$A$50,List1!$B$2:$B$50)</f>
        <v>26</v>
      </c>
      <c r="H8" s="46">
        <v>4</v>
      </c>
      <c r="I8" s="47">
        <f>LOOKUP(H8,List1!$A$2:$A$50,List1!$B$2:$B$50)</f>
        <v>36</v>
      </c>
      <c r="J8" s="44">
        <v>3</v>
      </c>
      <c r="K8" s="45">
        <f>LOOKUP(J8,List1!$A$2:$A$50,List1!$B$2:$B$50)</f>
        <v>40</v>
      </c>
      <c r="L8" s="46">
        <v>3</v>
      </c>
      <c r="M8" s="47">
        <f>LOOKUP(L8,List1!$A$2:$A$50,List1!$B$2:$B$50)</f>
        <v>40</v>
      </c>
      <c r="N8" s="44">
        <v>1</v>
      </c>
      <c r="O8" s="45">
        <f>LOOKUP(N8,List1!$A$2:$A$50,List1!$B$2:$B$50)</f>
        <v>50</v>
      </c>
      <c r="P8" s="46">
        <v>3</v>
      </c>
      <c r="Q8" s="47">
        <f>LOOKUP(P8,List1!$A$2:$A$50,List1!$B$2:$B$50)</f>
        <v>40</v>
      </c>
      <c r="R8" s="46">
        <v>8</v>
      </c>
      <c r="S8" s="45">
        <f>LOOKUP(R8,List1!$A$2:$A$50,List1!$B$2:$B$50)</f>
        <v>26</v>
      </c>
      <c r="T8" s="46">
        <v>4</v>
      </c>
      <c r="U8" s="47">
        <f>LOOKUP(T8,List1!$A$2:$A$50,List1!$B$2:$B$50)</f>
        <v>36</v>
      </c>
      <c r="V8" s="46">
        <v>8</v>
      </c>
      <c r="W8" s="45">
        <f>LOOKUP(V8,List1!$A$2:$A$50,List1!$B$2:$B$50)</f>
        <v>26</v>
      </c>
      <c r="X8" s="46">
        <v>9</v>
      </c>
      <c r="Y8" s="45">
        <f>LOOKUP(X8,List1!$A$2:$A$50,List1!$B$2:$B$50)</f>
        <v>24</v>
      </c>
      <c r="Z8" s="46">
        <v>22</v>
      </c>
      <c r="AA8" s="47">
        <f>LOOKUP(Z8,List1!$A$2:$A$50,List1!$B$2:$B$50)</f>
        <v>9</v>
      </c>
      <c r="AB8" s="44">
        <v>5</v>
      </c>
      <c r="AC8" s="45">
        <f>LOOKUP(AB8,List1!$A$2:$A$50,List1!$B$2:$B$50)</f>
        <v>33</v>
      </c>
      <c r="AD8" s="46"/>
      <c r="AE8" s="45"/>
      <c r="AF8" s="46"/>
      <c r="AG8" s="47"/>
      <c r="AH8" s="44">
        <v>2</v>
      </c>
      <c r="AI8" s="45">
        <f>LOOKUP(AH8,List1!$A$2:$A$50,List1!$B$2:$B$50)</f>
        <v>45</v>
      </c>
      <c r="AJ8" s="46">
        <v>6</v>
      </c>
      <c r="AK8" s="45">
        <f>LOOKUP(AJ8,List1!$A$2:$A$50,List1!$B$2:$B$50)</f>
        <v>30</v>
      </c>
      <c r="AL8" s="46">
        <v>5</v>
      </c>
      <c r="AM8" s="45">
        <f>LOOKUP(AL8,List1!$A$2:$A$50,List1!$B$2:$B$50)</f>
        <v>33</v>
      </c>
      <c r="AN8" s="46">
        <v>5</v>
      </c>
      <c r="AO8" s="47">
        <f>LOOKUP(AN8,List1!$A$2:$A$50,List1!$B$2:$B$50)</f>
        <v>33</v>
      </c>
      <c r="AP8" s="48">
        <f t="shared" si="0"/>
        <v>26</v>
      </c>
      <c r="AQ8" s="48">
        <f t="shared" si="1"/>
        <v>36</v>
      </c>
      <c r="AR8" s="48">
        <f t="shared" si="2"/>
        <v>40</v>
      </c>
      <c r="AS8" s="48">
        <f t="shared" si="3"/>
        <v>40</v>
      </c>
      <c r="AT8" s="48">
        <f t="shared" si="4"/>
        <v>50</v>
      </c>
      <c r="AU8" s="48">
        <f t="shared" si="5"/>
        <v>40</v>
      </c>
      <c r="AV8" s="48">
        <f t="shared" si="6"/>
        <v>26</v>
      </c>
      <c r="AW8" s="48">
        <f t="shared" si="7"/>
        <v>36</v>
      </c>
      <c r="AX8" s="48">
        <f t="shared" si="8"/>
        <v>26</v>
      </c>
      <c r="AY8" s="48">
        <f t="shared" si="9"/>
        <v>24</v>
      </c>
      <c r="AZ8" s="48">
        <f t="shared" si="10"/>
        <v>9</v>
      </c>
      <c r="BA8" s="48">
        <f t="shared" si="11"/>
        <v>33</v>
      </c>
      <c r="BB8" s="48">
        <f t="shared" si="12"/>
        <v>0</v>
      </c>
      <c r="BC8" s="48">
        <f t="shared" si="13"/>
        <v>0</v>
      </c>
      <c r="BD8" s="48">
        <f t="shared" si="14"/>
        <v>45</v>
      </c>
      <c r="BE8" s="48">
        <f t="shared" si="15"/>
        <v>30</v>
      </c>
      <c r="BF8" s="48">
        <f t="shared" si="16"/>
        <v>33</v>
      </c>
      <c r="BG8" s="49">
        <f t="shared" si="17"/>
        <v>33</v>
      </c>
      <c r="BH8" s="50">
        <f t="shared" si="18"/>
        <v>527</v>
      </c>
      <c r="BI8" s="51">
        <f t="shared" si="19"/>
        <v>353</v>
      </c>
    </row>
    <row r="9" spans="1:61" s="1" customFormat="1" ht="11.25">
      <c r="A9" s="1"/>
      <c r="B9" s="40" t="s">
        <v>39</v>
      </c>
      <c r="C9" s="41" t="s">
        <v>40</v>
      </c>
      <c r="D9" s="52">
        <v>36018</v>
      </c>
      <c r="E9" s="53" t="s">
        <v>41</v>
      </c>
      <c r="F9" s="44">
        <v>6</v>
      </c>
      <c r="G9" s="45">
        <f>LOOKUP(F9,List1!$A$2:$A$50,List1!$B$2:$B$50)</f>
        <v>30</v>
      </c>
      <c r="H9" s="46">
        <v>5</v>
      </c>
      <c r="I9" s="47">
        <f>LOOKUP(H9,List1!$A$2:$A$50,List1!$B$2:$B$50)</f>
        <v>33</v>
      </c>
      <c r="J9" s="44">
        <v>7</v>
      </c>
      <c r="K9" s="45">
        <f>LOOKUP(J9,List1!$A$2:$A$50,List1!$B$2:$B$50)</f>
        <v>28</v>
      </c>
      <c r="L9" s="46">
        <v>5</v>
      </c>
      <c r="M9" s="47">
        <f>LOOKUP(L9,List1!$A$2:$A$50,List1!$B$2:$B$50)</f>
        <v>33</v>
      </c>
      <c r="N9" s="44">
        <v>4</v>
      </c>
      <c r="O9" s="45">
        <f>LOOKUP(N9,List1!$A$2:$A$50,List1!$B$2:$B$50)</f>
        <v>36</v>
      </c>
      <c r="P9" s="46">
        <v>11</v>
      </c>
      <c r="Q9" s="47">
        <f>LOOKUP(P9,List1!$A$2:$A$50,List1!$B$2:$B$50)</f>
        <v>20</v>
      </c>
      <c r="R9" s="46">
        <v>7</v>
      </c>
      <c r="S9" s="45">
        <f>LOOKUP(R9,List1!$A$2:$A$50,List1!$B$2:$B$50)</f>
        <v>28</v>
      </c>
      <c r="T9" s="46">
        <v>7</v>
      </c>
      <c r="U9" s="47">
        <f>LOOKUP(T9,List1!$A$2:$A$50,List1!$B$2:$B$50)</f>
        <v>28</v>
      </c>
      <c r="V9" s="46">
        <v>4</v>
      </c>
      <c r="W9" s="45">
        <f>LOOKUP(V9,List1!$A$2:$A$50,List1!$B$2:$B$50)</f>
        <v>36</v>
      </c>
      <c r="X9" s="46">
        <v>5</v>
      </c>
      <c r="Y9" s="45">
        <f>LOOKUP(X9,List1!$A$2:$A$50,List1!$B$2:$B$50)</f>
        <v>33</v>
      </c>
      <c r="Z9" s="46">
        <v>7</v>
      </c>
      <c r="AA9" s="47">
        <f>LOOKUP(Z9,List1!$A$2:$A$50,List1!$B$2:$B$50)</f>
        <v>28</v>
      </c>
      <c r="AB9" s="44">
        <v>7</v>
      </c>
      <c r="AC9" s="45">
        <f>LOOKUP(AB9,List1!$A$2:$A$50,List1!$B$2:$B$50)</f>
        <v>28</v>
      </c>
      <c r="AD9" s="46"/>
      <c r="AE9" s="45"/>
      <c r="AF9" s="46">
        <v>3</v>
      </c>
      <c r="AG9" s="47">
        <f>LOOKUP(AF9,List1!$A$2:$A$50,List1!$B$2:$B$50)</f>
        <v>40</v>
      </c>
      <c r="AH9" s="44">
        <v>4</v>
      </c>
      <c r="AI9" s="45">
        <f>LOOKUP(AH9,List1!$A$2:$A$50,List1!$B$2:$B$50)</f>
        <v>36</v>
      </c>
      <c r="AJ9" s="46">
        <v>2</v>
      </c>
      <c r="AK9" s="45">
        <f>LOOKUP(AJ9,List1!$A$2:$A$50,List1!$B$2:$B$50)</f>
        <v>45</v>
      </c>
      <c r="AL9" s="46">
        <v>2</v>
      </c>
      <c r="AM9" s="45">
        <f>LOOKUP(AL9,List1!$A$2:$A$50,List1!$B$2:$B$50)</f>
        <v>45</v>
      </c>
      <c r="AN9" s="46">
        <v>2</v>
      </c>
      <c r="AO9" s="47">
        <f>LOOKUP(AN9,List1!$A$2:$A$50,List1!$B$2:$B$50)</f>
        <v>45</v>
      </c>
      <c r="AP9" s="48">
        <f t="shared" si="0"/>
        <v>30</v>
      </c>
      <c r="AQ9" s="48">
        <f t="shared" si="1"/>
        <v>33</v>
      </c>
      <c r="AR9" s="48">
        <f t="shared" si="2"/>
        <v>28</v>
      </c>
      <c r="AS9" s="48">
        <f t="shared" si="3"/>
        <v>33</v>
      </c>
      <c r="AT9" s="48">
        <f t="shared" si="4"/>
        <v>36</v>
      </c>
      <c r="AU9" s="48">
        <f t="shared" si="5"/>
        <v>20</v>
      </c>
      <c r="AV9" s="48">
        <f t="shared" si="6"/>
        <v>28</v>
      </c>
      <c r="AW9" s="48">
        <f t="shared" si="7"/>
        <v>28</v>
      </c>
      <c r="AX9" s="48">
        <f t="shared" si="8"/>
        <v>36</v>
      </c>
      <c r="AY9" s="48">
        <f t="shared" si="9"/>
        <v>33</v>
      </c>
      <c r="AZ9" s="48">
        <f t="shared" si="10"/>
        <v>28</v>
      </c>
      <c r="BA9" s="48">
        <f t="shared" si="11"/>
        <v>28</v>
      </c>
      <c r="BB9" s="48">
        <f t="shared" si="12"/>
        <v>0</v>
      </c>
      <c r="BC9" s="48">
        <f t="shared" si="13"/>
        <v>40</v>
      </c>
      <c r="BD9" s="48">
        <f t="shared" si="14"/>
        <v>36</v>
      </c>
      <c r="BE9" s="48">
        <f t="shared" si="15"/>
        <v>45</v>
      </c>
      <c r="BF9" s="48">
        <f t="shared" si="16"/>
        <v>45</v>
      </c>
      <c r="BG9" s="49">
        <f t="shared" si="17"/>
        <v>45</v>
      </c>
      <c r="BH9" s="50">
        <f t="shared" si="18"/>
        <v>572</v>
      </c>
      <c r="BI9" s="51">
        <f t="shared" si="19"/>
        <v>349</v>
      </c>
    </row>
    <row r="10" spans="1:61" s="1" customFormat="1" ht="11.25">
      <c r="A10" s="1"/>
      <c r="B10" s="40" t="s">
        <v>42</v>
      </c>
      <c r="C10" s="41" t="s">
        <v>43</v>
      </c>
      <c r="D10" s="52">
        <v>35640</v>
      </c>
      <c r="E10" s="43" t="s">
        <v>44</v>
      </c>
      <c r="F10" s="44">
        <v>7</v>
      </c>
      <c r="G10" s="45">
        <f>LOOKUP(F10,List1!$A$2:$A$50,List1!$B$2:$B$50)</f>
        <v>28</v>
      </c>
      <c r="H10" s="46">
        <v>3</v>
      </c>
      <c r="I10" s="47">
        <f>LOOKUP(H10,List1!$A$2:$A$50,List1!$B$2:$B$50)</f>
        <v>40</v>
      </c>
      <c r="J10" s="44">
        <v>4</v>
      </c>
      <c r="K10" s="45">
        <f>LOOKUP(J10,List1!$A$2:$A$50,List1!$B$2:$B$50)</f>
        <v>36</v>
      </c>
      <c r="L10" s="46">
        <v>10</v>
      </c>
      <c r="M10" s="47">
        <f>LOOKUP(L10,List1!$A$2:$A$50,List1!$B$2:$B$50)</f>
        <v>22</v>
      </c>
      <c r="N10" s="44">
        <v>5</v>
      </c>
      <c r="O10" s="45">
        <f>LOOKUP(N10,List1!$A$2:$A$50,List1!$B$2:$B$50)</f>
        <v>33</v>
      </c>
      <c r="P10" s="46">
        <v>9</v>
      </c>
      <c r="Q10" s="47">
        <f>LOOKUP(P10,List1!$A$2:$A$50,List1!$B$2:$B$50)</f>
        <v>24</v>
      </c>
      <c r="R10" s="46">
        <v>6</v>
      </c>
      <c r="S10" s="45">
        <f>LOOKUP(R10,List1!$A$2:$A$50,List1!$B$2:$B$50)</f>
        <v>30</v>
      </c>
      <c r="T10" s="46">
        <v>5</v>
      </c>
      <c r="U10" s="47">
        <f>LOOKUP(T10,List1!$A$2:$A$50,List1!$B$2:$B$50)</f>
        <v>33</v>
      </c>
      <c r="V10" s="46">
        <v>5</v>
      </c>
      <c r="W10" s="45">
        <f>LOOKUP(V10,List1!$A$2:$A$50,List1!$B$2:$B$50)</f>
        <v>33</v>
      </c>
      <c r="X10" s="46"/>
      <c r="Y10" s="45"/>
      <c r="Z10" s="46">
        <v>4</v>
      </c>
      <c r="AA10" s="47">
        <f>LOOKUP(Z10,List1!$A$2:$A$50,List1!$B$2:$B$50)</f>
        <v>36</v>
      </c>
      <c r="AB10" s="44">
        <v>4</v>
      </c>
      <c r="AC10" s="45">
        <f>LOOKUP(AB10,List1!$A$2:$A$50,List1!$B$2:$B$50)</f>
        <v>36</v>
      </c>
      <c r="AD10" s="46">
        <v>8</v>
      </c>
      <c r="AE10" s="45">
        <f>LOOKUP(AD10,List1!$A$2:$A$50,List1!$B$2:$B$50)</f>
        <v>26</v>
      </c>
      <c r="AF10" s="46">
        <v>10</v>
      </c>
      <c r="AG10" s="47">
        <f>LOOKUP(AF10,List1!$A$2:$A$50,List1!$B$2:$B$50)</f>
        <v>22</v>
      </c>
      <c r="AH10" s="44">
        <v>8</v>
      </c>
      <c r="AI10" s="45">
        <f>LOOKUP(AH10,List1!$A$2:$A$50,List1!$B$2:$B$50)</f>
        <v>26</v>
      </c>
      <c r="AJ10" s="46">
        <v>3</v>
      </c>
      <c r="AK10" s="45">
        <f>LOOKUP(AJ10,List1!$A$2:$A$50,List1!$B$2:$B$50)</f>
        <v>40</v>
      </c>
      <c r="AL10" s="46">
        <v>4</v>
      </c>
      <c r="AM10" s="45">
        <f>LOOKUP(AL10,List1!$A$2:$A$50,List1!$B$2:$B$50)</f>
        <v>36</v>
      </c>
      <c r="AN10" s="46">
        <v>4</v>
      </c>
      <c r="AO10" s="47">
        <f>LOOKUP(AN10,List1!$A$2:$A$50,List1!$B$2:$B$50)</f>
        <v>36</v>
      </c>
      <c r="AP10" s="48">
        <f t="shared" si="0"/>
        <v>28</v>
      </c>
      <c r="AQ10" s="48">
        <f t="shared" si="1"/>
        <v>40</v>
      </c>
      <c r="AR10" s="48">
        <f t="shared" si="2"/>
        <v>36</v>
      </c>
      <c r="AS10" s="48">
        <f t="shared" si="3"/>
        <v>22</v>
      </c>
      <c r="AT10" s="48">
        <f t="shared" si="4"/>
        <v>33</v>
      </c>
      <c r="AU10" s="48">
        <f t="shared" si="5"/>
        <v>24</v>
      </c>
      <c r="AV10" s="48">
        <f t="shared" si="6"/>
        <v>30</v>
      </c>
      <c r="AW10" s="48">
        <f t="shared" si="7"/>
        <v>33</v>
      </c>
      <c r="AX10" s="48">
        <f t="shared" si="8"/>
        <v>33</v>
      </c>
      <c r="AY10" s="48">
        <f t="shared" si="9"/>
        <v>0</v>
      </c>
      <c r="AZ10" s="48">
        <f t="shared" si="10"/>
        <v>36</v>
      </c>
      <c r="BA10" s="48">
        <f t="shared" si="11"/>
        <v>36</v>
      </c>
      <c r="BB10" s="48">
        <f t="shared" si="12"/>
        <v>26</v>
      </c>
      <c r="BC10" s="48">
        <f t="shared" si="13"/>
        <v>22</v>
      </c>
      <c r="BD10" s="48">
        <f t="shared" si="14"/>
        <v>26</v>
      </c>
      <c r="BE10" s="48">
        <f t="shared" si="15"/>
        <v>40</v>
      </c>
      <c r="BF10" s="48">
        <f t="shared" si="16"/>
        <v>36</v>
      </c>
      <c r="BG10" s="49">
        <f t="shared" si="17"/>
        <v>36</v>
      </c>
      <c r="BH10" s="50">
        <f t="shared" si="18"/>
        <v>537</v>
      </c>
      <c r="BI10" s="51">
        <f t="shared" si="19"/>
        <v>326</v>
      </c>
    </row>
    <row r="11" spans="1:61" s="1" customFormat="1" ht="11.25">
      <c r="A11" s="1"/>
      <c r="B11" s="54" t="s">
        <v>45</v>
      </c>
      <c r="C11" s="55" t="s">
        <v>46</v>
      </c>
      <c r="D11" s="56">
        <v>35602</v>
      </c>
      <c r="E11" s="57" t="s">
        <v>47</v>
      </c>
      <c r="F11" s="58">
        <v>4</v>
      </c>
      <c r="G11" s="59">
        <f>LOOKUP(F11,List1!$A$2:$A$50,List1!$B$2:$B$50)</f>
        <v>36</v>
      </c>
      <c r="H11" s="60">
        <v>8</v>
      </c>
      <c r="I11" s="61">
        <f>LOOKUP(H11,List1!$A$2:$A$50,List1!$B$2:$B$50)</f>
        <v>26</v>
      </c>
      <c r="J11" s="58">
        <v>6</v>
      </c>
      <c r="K11" s="59">
        <f>LOOKUP(J11,List1!$A$2:$A$50,List1!$B$2:$B$50)</f>
        <v>30</v>
      </c>
      <c r="L11" s="60">
        <v>6</v>
      </c>
      <c r="M11" s="61">
        <f>LOOKUP(L11,List1!$A$2:$A$50,List1!$B$2:$B$50)</f>
        <v>30</v>
      </c>
      <c r="N11" s="58">
        <v>6</v>
      </c>
      <c r="O11" s="59">
        <f>LOOKUP(N11,List1!$A$2:$A$50,List1!$B$2:$B$50)</f>
        <v>30</v>
      </c>
      <c r="P11" s="60">
        <v>4</v>
      </c>
      <c r="Q11" s="61">
        <f>LOOKUP(P11,List1!$A$2:$A$50,List1!$B$2:$B$50)</f>
        <v>36</v>
      </c>
      <c r="R11" s="60">
        <v>4</v>
      </c>
      <c r="S11" s="59">
        <f>LOOKUP(R11,List1!$A$2:$A$50,List1!$B$2:$B$50)</f>
        <v>36</v>
      </c>
      <c r="T11" s="60">
        <v>6</v>
      </c>
      <c r="U11" s="61">
        <f>LOOKUP(T11,List1!$A$2:$A$50,List1!$B$2:$B$50)</f>
        <v>30</v>
      </c>
      <c r="V11" s="60">
        <v>7</v>
      </c>
      <c r="W11" s="59">
        <f>LOOKUP(V11,List1!$A$2:$A$50,List1!$B$2:$B$50)</f>
        <v>28</v>
      </c>
      <c r="X11" s="60">
        <v>7</v>
      </c>
      <c r="Y11" s="59">
        <f>LOOKUP(X11,List1!$A$2:$A$50,List1!$B$2:$B$50)</f>
        <v>28</v>
      </c>
      <c r="Z11" s="60">
        <v>5</v>
      </c>
      <c r="AA11" s="61">
        <f>LOOKUP(Z11,List1!$A$2:$A$50,List1!$B$2:$B$50)</f>
        <v>33</v>
      </c>
      <c r="AB11" s="58">
        <v>6</v>
      </c>
      <c r="AC11" s="59">
        <f>LOOKUP(AB11,List1!$A$2:$A$50,List1!$B$2:$B$50)</f>
        <v>30</v>
      </c>
      <c r="AD11" s="60">
        <v>6</v>
      </c>
      <c r="AE11" s="59">
        <f>LOOKUP(AD11,List1!$A$2:$A$50,List1!$B$2:$B$50)</f>
        <v>30</v>
      </c>
      <c r="AF11" s="60">
        <v>18</v>
      </c>
      <c r="AG11" s="61">
        <f>LOOKUP(AF11,List1!$A$2:$A$50,List1!$B$2:$B$50)</f>
        <v>13</v>
      </c>
      <c r="AH11" s="58">
        <v>14</v>
      </c>
      <c r="AI11" s="59">
        <f>LOOKUP(AH11,List1!$A$2:$A$50,List1!$B$2:$B$50)</f>
        <v>17</v>
      </c>
      <c r="AJ11" s="60">
        <v>11</v>
      </c>
      <c r="AK11" s="59">
        <f>LOOKUP(AJ11,List1!$A$2:$A$50,List1!$B$2:$B$50)</f>
        <v>20</v>
      </c>
      <c r="AL11" s="60">
        <v>7</v>
      </c>
      <c r="AM11" s="59">
        <f>LOOKUP(AL11,List1!$A$2:$A$50,List1!$B$2:$B$50)</f>
        <v>28</v>
      </c>
      <c r="AN11" s="60">
        <v>30</v>
      </c>
      <c r="AO11" s="61">
        <f>LOOKUP(AN11,List1!$A$2:$A$50,List1!$B$2:$B$50)</f>
        <v>1</v>
      </c>
      <c r="AP11" s="62">
        <f t="shared" si="0"/>
        <v>36</v>
      </c>
      <c r="AQ11" s="62">
        <f t="shared" si="1"/>
        <v>26</v>
      </c>
      <c r="AR11" s="62">
        <f t="shared" si="2"/>
        <v>30</v>
      </c>
      <c r="AS11" s="62">
        <f t="shared" si="3"/>
        <v>30</v>
      </c>
      <c r="AT11" s="62">
        <f t="shared" si="4"/>
        <v>30</v>
      </c>
      <c r="AU11" s="62">
        <f t="shared" si="5"/>
        <v>36</v>
      </c>
      <c r="AV11" s="62">
        <f t="shared" si="6"/>
        <v>36</v>
      </c>
      <c r="AW11" s="62">
        <f t="shared" si="7"/>
        <v>30</v>
      </c>
      <c r="AX11" s="62">
        <f t="shared" si="8"/>
        <v>28</v>
      </c>
      <c r="AY11" s="62">
        <f t="shared" si="9"/>
        <v>28</v>
      </c>
      <c r="AZ11" s="62">
        <f t="shared" si="10"/>
        <v>33</v>
      </c>
      <c r="BA11" s="62">
        <f t="shared" si="11"/>
        <v>30</v>
      </c>
      <c r="BB11" s="62">
        <f t="shared" si="12"/>
        <v>30</v>
      </c>
      <c r="BC11" s="62">
        <f t="shared" si="13"/>
        <v>13</v>
      </c>
      <c r="BD11" s="62">
        <f t="shared" si="14"/>
        <v>17</v>
      </c>
      <c r="BE11" s="62">
        <f t="shared" si="15"/>
        <v>20</v>
      </c>
      <c r="BF11" s="62">
        <f t="shared" si="16"/>
        <v>28</v>
      </c>
      <c r="BG11" s="63">
        <f t="shared" si="17"/>
        <v>1</v>
      </c>
      <c r="BH11" s="64">
        <f t="shared" si="18"/>
        <v>482</v>
      </c>
      <c r="BI11" s="65">
        <f t="shared" si="19"/>
        <v>291</v>
      </c>
    </row>
    <row r="12" spans="1:61" s="1" customFormat="1" ht="11.25">
      <c r="A12" s="1"/>
      <c r="B12" s="54" t="s">
        <v>48</v>
      </c>
      <c r="C12" s="55" t="s">
        <v>49</v>
      </c>
      <c r="D12" s="56">
        <v>35619</v>
      </c>
      <c r="E12" s="57" t="s">
        <v>50</v>
      </c>
      <c r="F12" s="58"/>
      <c r="G12" s="59"/>
      <c r="H12" s="60"/>
      <c r="I12" s="61"/>
      <c r="J12" s="58"/>
      <c r="K12" s="59"/>
      <c r="L12" s="60">
        <v>18</v>
      </c>
      <c r="M12" s="61">
        <f>LOOKUP(L12,List1!$A$2:$A$50,List1!$B$2:$B$50)</f>
        <v>13</v>
      </c>
      <c r="N12" s="58">
        <v>12</v>
      </c>
      <c r="O12" s="59">
        <f>LOOKUP(N12,List1!$A$2:$A$50,List1!$B$2:$B$50)</f>
        <v>19</v>
      </c>
      <c r="P12" s="60">
        <v>14</v>
      </c>
      <c r="Q12" s="61">
        <f>LOOKUP(P12,List1!$A$2:$A$50,List1!$B$2:$B$50)</f>
        <v>17</v>
      </c>
      <c r="R12" s="60">
        <v>12</v>
      </c>
      <c r="S12" s="59">
        <f>LOOKUP(R12,List1!$A$2:$A$50,List1!$B$2:$B$50)</f>
        <v>19</v>
      </c>
      <c r="T12" s="60">
        <v>10</v>
      </c>
      <c r="U12" s="61">
        <f>LOOKUP(T12,List1!$A$2:$A$50,List1!$B$2:$B$50)</f>
        <v>22</v>
      </c>
      <c r="V12" s="60"/>
      <c r="W12" s="59"/>
      <c r="X12" s="60">
        <v>4</v>
      </c>
      <c r="Y12" s="59">
        <f>LOOKUP(X12,List1!$A$2:$A$50,List1!$B$2:$B$50)</f>
        <v>36</v>
      </c>
      <c r="Z12" s="60">
        <v>6</v>
      </c>
      <c r="AA12" s="61">
        <f>LOOKUP(Z12,List1!$A$2:$A$50,List1!$B$2:$B$50)</f>
        <v>30</v>
      </c>
      <c r="AB12" s="58">
        <v>10</v>
      </c>
      <c r="AC12" s="59">
        <f>LOOKUP(AB12,List1!$A$2:$A$50,List1!$B$2:$B$50)</f>
        <v>22</v>
      </c>
      <c r="AD12" s="60">
        <v>4</v>
      </c>
      <c r="AE12" s="59">
        <f>LOOKUP(AD12,List1!$A$2:$A$50,List1!$B$2:$B$50)</f>
        <v>36</v>
      </c>
      <c r="AF12" s="60">
        <v>5</v>
      </c>
      <c r="AG12" s="61">
        <f>LOOKUP(AF12,List1!$A$2:$A$50,List1!$B$2:$B$50)</f>
        <v>33</v>
      </c>
      <c r="AH12" s="58">
        <v>6</v>
      </c>
      <c r="AI12" s="59">
        <f>LOOKUP(AH12,List1!$A$2:$A$50,List1!$B$2:$B$50)</f>
        <v>30</v>
      </c>
      <c r="AJ12" s="60">
        <v>8</v>
      </c>
      <c r="AK12" s="59">
        <f>LOOKUP(AJ12,List1!$A$2:$A$50,List1!$B$2:$B$50)</f>
        <v>26</v>
      </c>
      <c r="AL12" s="60">
        <v>12</v>
      </c>
      <c r="AM12" s="59">
        <f>LOOKUP(AL12,List1!$A$2:$A$50,List1!$B$2:$B$50)</f>
        <v>19</v>
      </c>
      <c r="AN12" s="60">
        <v>6</v>
      </c>
      <c r="AO12" s="61">
        <f>LOOKUP(AN12,List1!$A$2:$A$50,List1!$B$2:$B$50)</f>
        <v>30</v>
      </c>
      <c r="AP12" s="62">
        <f t="shared" si="0"/>
        <v>0</v>
      </c>
      <c r="AQ12" s="62">
        <f t="shared" si="1"/>
        <v>0</v>
      </c>
      <c r="AR12" s="62">
        <f t="shared" si="2"/>
        <v>0</v>
      </c>
      <c r="AS12" s="62">
        <f t="shared" si="3"/>
        <v>13</v>
      </c>
      <c r="AT12" s="62">
        <f t="shared" si="4"/>
        <v>19</v>
      </c>
      <c r="AU12" s="62">
        <f t="shared" si="5"/>
        <v>17</v>
      </c>
      <c r="AV12" s="62">
        <f t="shared" si="6"/>
        <v>19</v>
      </c>
      <c r="AW12" s="62">
        <f t="shared" si="7"/>
        <v>22</v>
      </c>
      <c r="AX12" s="62">
        <f t="shared" si="8"/>
        <v>0</v>
      </c>
      <c r="AY12" s="62">
        <f t="shared" si="9"/>
        <v>36</v>
      </c>
      <c r="AZ12" s="62">
        <f t="shared" si="10"/>
        <v>30</v>
      </c>
      <c r="BA12" s="62">
        <f t="shared" si="11"/>
        <v>22</v>
      </c>
      <c r="BB12" s="62">
        <f t="shared" si="12"/>
        <v>36</v>
      </c>
      <c r="BC12" s="62">
        <f t="shared" si="13"/>
        <v>33</v>
      </c>
      <c r="BD12" s="62">
        <f t="shared" si="14"/>
        <v>30</v>
      </c>
      <c r="BE12" s="62">
        <f t="shared" si="15"/>
        <v>26</v>
      </c>
      <c r="BF12" s="62">
        <f t="shared" si="16"/>
        <v>19</v>
      </c>
      <c r="BG12" s="63">
        <f t="shared" si="17"/>
        <v>30</v>
      </c>
      <c r="BH12" s="64">
        <f t="shared" si="18"/>
        <v>352</v>
      </c>
      <c r="BI12" s="65">
        <f t="shared" si="19"/>
        <v>265</v>
      </c>
    </row>
    <row r="13" spans="1:61" s="1" customFormat="1" ht="11.25">
      <c r="A13" s="1"/>
      <c r="B13" s="54" t="s">
        <v>51</v>
      </c>
      <c r="C13" s="55" t="s">
        <v>52</v>
      </c>
      <c r="D13" s="56">
        <v>35622</v>
      </c>
      <c r="E13" s="57" t="s">
        <v>53</v>
      </c>
      <c r="F13" s="58">
        <v>5</v>
      </c>
      <c r="G13" s="59">
        <f>LOOKUP(F13,List1!$A$2:$A$50,List1!$B$2:$B$50)</f>
        <v>33</v>
      </c>
      <c r="H13" s="60">
        <v>6</v>
      </c>
      <c r="I13" s="61">
        <f>LOOKUP(H13,List1!$A$2:$A$50,List1!$B$2:$B$50)</f>
        <v>30</v>
      </c>
      <c r="J13" s="58">
        <v>5</v>
      </c>
      <c r="K13" s="59">
        <f>LOOKUP(J13,List1!$A$2:$A$50,List1!$B$2:$B$50)</f>
        <v>33</v>
      </c>
      <c r="L13" s="60">
        <v>8</v>
      </c>
      <c r="M13" s="61">
        <f>LOOKUP(L13,List1!$A$2:$A$50,List1!$B$2:$B$50)</f>
        <v>26</v>
      </c>
      <c r="N13" s="58">
        <v>9</v>
      </c>
      <c r="O13" s="59">
        <f>LOOKUP(N13,List1!$A$2:$A$50,List1!$B$2:$B$50)</f>
        <v>24</v>
      </c>
      <c r="P13" s="60">
        <v>7</v>
      </c>
      <c r="Q13" s="61">
        <f>LOOKUP(P13,List1!$A$2:$A$50,List1!$B$2:$B$50)</f>
        <v>28</v>
      </c>
      <c r="R13" s="60">
        <v>10</v>
      </c>
      <c r="S13" s="59">
        <f>LOOKUP(R13,List1!$A$2:$A$50,List1!$B$2:$B$50)</f>
        <v>22</v>
      </c>
      <c r="T13" s="60">
        <v>14</v>
      </c>
      <c r="U13" s="61">
        <f>LOOKUP(T13,List1!$A$2:$A$50,List1!$B$2:$B$50)</f>
        <v>17</v>
      </c>
      <c r="V13" s="60">
        <v>9</v>
      </c>
      <c r="W13" s="59">
        <f>LOOKUP(V13,List1!$A$2:$A$50,List1!$B$2:$B$50)</f>
        <v>24</v>
      </c>
      <c r="X13" s="60"/>
      <c r="Y13" s="59"/>
      <c r="Z13" s="60"/>
      <c r="AA13" s="61"/>
      <c r="AB13" s="58"/>
      <c r="AC13" s="59"/>
      <c r="AD13" s="60">
        <v>16</v>
      </c>
      <c r="AE13" s="59">
        <f>LOOKUP(AD13,List1!$A$2:$A$50,List1!$B$2:$B$50)</f>
        <v>15</v>
      </c>
      <c r="AF13" s="60">
        <v>9</v>
      </c>
      <c r="AG13" s="61">
        <f>LOOKUP(AF13,List1!$A$2:$A$50,List1!$B$2:$B$50)</f>
        <v>24</v>
      </c>
      <c r="AH13" s="58">
        <v>15</v>
      </c>
      <c r="AI13" s="59">
        <f>LOOKUP(AH13,List1!$A$2:$A$50,List1!$B$2:$B$50)</f>
        <v>16</v>
      </c>
      <c r="AJ13" s="60">
        <v>4</v>
      </c>
      <c r="AK13" s="59">
        <f>LOOKUP(AJ13,List1!$A$2:$A$50,List1!$B$2:$B$50)</f>
        <v>36</v>
      </c>
      <c r="AL13" s="60"/>
      <c r="AM13" s="59"/>
      <c r="AN13" s="60">
        <v>31</v>
      </c>
      <c r="AO13" s="61">
        <f>LOOKUP(AN13,List1!$A$2:$A$50,List1!$B$2:$B$50)</f>
        <v>0</v>
      </c>
      <c r="AP13" s="62">
        <f t="shared" si="0"/>
        <v>33</v>
      </c>
      <c r="AQ13" s="62">
        <f t="shared" si="1"/>
        <v>30</v>
      </c>
      <c r="AR13" s="62">
        <f t="shared" si="2"/>
        <v>33</v>
      </c>
      <c r="AS13" s="62">
        <f t="shared" si="3"/>
        <v>26</v>
      </c>
      <c r="AT13" s="62">
        <f t="shared" si="4"/>
        <v>24</v>
      </c>
      <c r="AU13" s="62">
        <f t="shared" si="5"/>
        <v>28</v>
      </c>
      <c r="AV13" s="62">
        <f t="shared" si="6"/>
        <v>22</v>
      </c>
      <c r="AW13" s="62">
        <f t="shared" si="7"/>
        <v>17</v>
      </c>
      <c r="AX13" s="62">
        <f t="shared" si="8"/>
        <v>24</v>
      </c>
      <c r="AY13" s="62">
        <f t="shared" si="9"/>
        <v>0</v>
      </c>
      <c r="AZ13" s="62">
        <f t="shared" si="10"/>
        <v>0</v>
      </c>
      <c r="BA13" s="62">
        <f t="shared" si="11"/>
        <v>0</v>
      </c>
      <c r="BB13" s="62">
        <f t="shared" si="12"/>
        <v>15</v>
      </c>
      <c r="BC13" s="62">
        <f t="shared" si="13"/>
        <v>24</v>
      </c>
      <c r="BD13" s="62">
        <f t="shared" si="14"/>
        <v>16</v>
      </c>
      <c r="BE13" s="62">
        <f t="shared" si="15"/>
        <v>36</v>
      </c>
      <c r="BF13" s="62">
        <f t="shared" si="16"/>
        <v>0</v>
      </c>
      <c r="BG13" s="63">
        <f t="shared" si="17"/>
        <v>0</v>
      </c>
      <c r="BH13" s="64">
        <f t="shared" si="18"/>
        <v>328</v>
      </c>
      <c r="BI13" s="65">
        <f t="shared" si="19"/>
        <v>258</v>
      </c>
    </row>
    <row r="14" spans="1:61" s="1" customFormat="1" ht="11.25">
      <c r="A14" s="1"/>
      <c r="B14" s="54" t="s">
        <v>54</v>
      </c>
      <c r="C14" s="55" t="s">
        <v>55</v>
      </c>
      <c r="D14" s="56">
        <v>35644</v>
      </c>
      <c r="E14" s="57" t="s">
        <v>56</v>
      </c>
      <c r="F14" s="58">
        <v>10</v>
      </c>
      <c r="G14" s="59">
        <f>LOOKUP(F14,List1!$A$2:$A$50,List1!$B$2:$B$50)</f>
        <v>22</v>
      </c>
      <c r="H14" s="60">
        <v>7</v>
      </c>
      <c r="I14" s="61">
        <f>LOOKUP(H14,List1!$A$2:$A$50,List1!$B$2:$B$50)</f>
        <v>28</v>
      </c>
      <c r="J14" s="58">
        <v>8</v>
      </c>
      <c r="K14" s="59">
        <f>LOOKUP(J14,List1!$A$2:$A$50,List1!$B$2:$B$50)</f>
        <v>26</v>
      </c>
      <c r="L14" s="60">
        <v>7</v>
      </c>
      <c r="M14" s="61">
        <f>LOOKUP(L14,List1!$A$2:$A$50,List1!$B$2:$B$50)</f>
        <v>28</v>
      </c>
      <c r="N14" s="58">
        <v>10</v>
      </c>
      <c r="O14" s="59">
        <f>LOOKUP(N14,List1!$A$2:$A$50,List1!$B$2:$B$50)</f>
        <v>22</v>
      </c>
      <c r="P14" s="60">
        <v>6</v>
      </c>
      <c r="Q14" s="61">
        <f>LOOKUP(P14,List1!$A$2:$A$50,List1!$B$2:$B$50)</f>
        <v>30</v>
      </c>
      <c r="R14" s="60">
        <v>9</v>
      </c>
      <c r="S14" s="59">
        <f>LOOKUP(R14,List1!$A$2:$A$50,List1!$B$2:$B$50)</f>
        <v>24</v>
      </c>
      <c r="T14" s="60">
        <v>8</v>
      </c>
      <c r="U14" s="61">
        <f>LOOKUP(T14,List1!$A$2:$A$50,List1!$B$2:$B$50)</f>
        <v>26</v>
      </c>
      <c r="V14" s="60">
        <v>6</v>
      </c>
      <c r="W14" s="59">
        <f>LOOKUP(V14,List1!$A$2:$A$50,List1!$B$2:$B$50)</f>
        <v>30</v>
      </c>
      <c r="X14" s="60">
        <v>6</v>
      </c>
      <c r="Y14" s="59">
        <f>LOOKUP(X14,List1!$A$2:$A$50,List1!$B$2:$B$50)</f>
        <v>30</v>
      </c>
      <c r="Z14" s="60"/>
      <c r="AA14" s="61"/>
      <c r="AB14" s="58">
        <v>9</v>
      </c>
      <c r="AC14" s="59">
        <f>LOOKUP(AB14,List1!$A$2:$A$50,List1!$B$2:$B$50)</f>
        <v>24</v>
      </c>
      <c r="AD14" s="60">
        <v>11</v>
      </c>
      <c r="AE14" s="59">
        <f>LOOKUP(AD14,List1!$A$2:$A$50,List1!$B$2:$B$50)</f>
        <v>20</v>
      </c>
      <c r="AF14" s="60">
        <v>8</v>
      </c>
      <c r="AG14" s="61">
        <f>LOOKUP(AF14,List1!$A$2:$A$50,List1!$B$2:$B$50)</f>
        <v>26</v>
      </c>
      <c r="AH14" s="58">
        <v>9</v>
      </c>
      <c r="AI14" s="59">
        <f>LOOKUP(AH14,List1!$A$2:$A$50,List1!$B$2:$B$50)</f>
        <v>24</v>
      </c>
      <c r="AJ14" s="60">
        <v>15</v>
      </c>
      <c r="AK14" s="59">
        <f>LOOKUP(AJ14,List1!$A$2:$A$50,List1!$B$2:$B$50)</f>
        <v>16</v>
      </c>
      <c r="AL14" s="60">
        <v>6</v>
      </c>
      <c r="AM14" s="59">
        <f>LOOKUP(AL14,List1!$A$2:$A$50,List1!$B$2:$B$50)</f>
        <v>30</v>
      </c>
      <c r="AN14" s="60">
        <v>7</v>
      </c>
      <c r="AO14" s="61">
        <f>LOOKUP(AN14,List1!$A$2:$A$50,List1!$B$2:$B$50)</f>
        <v>28</v>
      </c>
      <c r="AP14" s="62">
        <f t="shared" si="0"/>
        <v>22</v>
      </c>
      <c r="AQ14" s="62">
        <f t="shared" si="1"/>
        <v>28</v>
      </c>
      <c r="AR14" s="62">
        <f t="shared" si="2"/>
        <v>26</v>
      </c>
      <c r="AS14" s="62">
        <f t="shared" si="3"/>
        <v>28</v>
      </c>
      <c r="AT14" s="62">
        <f t="shared" si="4"/>
        <v>22</v>
      </c>
      <c r="AU14" s="62">
        <f t="shared" si="5"/>
        <v>30</v>
      </c>
      <c r="AV14" s="62">
        <f t="shared" si="6"/>
        <v>24</v>
      </c>
      <c r="AW14" s="62">
        <f t="shared" si="7"/>
        <v>26</v>
      </c>
      <c r="AX14" s="62">
        <f t="shared" si="8"/>
        <v>30</v>
      </c>
      <c r="AY14" s="62">
        <f t="shared" si="9"/>
        <v>30</v>
      </c>
      <c r="AZ14" s="62">
        <f t="shared" si="10"/>
        <v>0</v>
      </c>
      <c r="BA14" s="62">
        <f t="shared" si="11"/>
        <v>24</v>
      </c>
      <c r="BB14" s="62">
        <f t="shared" si="12"/>
        <v>20</v>
      </c>
      <c r="BC14" s="62">
        <f t="shared" si="13"/>
        <v>26</v>
      </c>
      <c r="BD14" s="62">
        <f t="shared" si="14"/>
        <v>24</v>
      </c>
      <c r="BE14" s="62">
        <f t="shared" si="15"/>
        <v>16</v>
      </c>
      <c r="BF14" s="62">
        <f t="shared" si="16"/>
        <v>30</v>
      </c>
      <c r="BG14" s="63">
        <f t="shared" si="17"/>
        <v>28</v>
      </c>
      <c r="BH14" s="64">
        <f t="shared" si="18"/>
        <v>434</v>
      </c>
      <c r="BI14" s="65">
        <f t="shared" si="19"/>
        <v>256</v>
      </c>
    </row>
    <row r="15" spans="1:74" s="1" customFormat="1" ht="11.25">
      <c r="A15" s="1"/>
      <c r="B15" s="54" t="s">
        <v>57</v>
      </c>
      <c r="C15" s="55" t="s">
        <v>58</v>
      </c>
      <c r="D15" s="56">
        <v>35917</v>
      </c>
      <c r="E15" s="57" t="s">
        <v>59</v>
      </c>
      <c r="F15" s="58">
        <v>12</v>
      </c>
      <c r="G15" s="59">
        <f>LOOKUP(F15,List1!$A$2:$A$50,List1!$B$2:$B$50)</f>
        <v>19</v>
      </c>
      <c r="H15" s="60">
        <v>9</v>
      </c>
      <c r="I15" s="61">
        <f>LOOKUP(H15,List1!$A$2:$A$50,List1!$B$2:$B$50)</f>
        <v>24</v>
      </c>
      <c r="J15" s="58">
        <v>9</v>
      </c>
      <c r="K15" s="59">
        <f>LOOKUP(J15,List1!$A$2:$A$50,List1!$B$2:$B$50)</f>
        <v>24</v>
      </c>
      <c r="L15" s="60">
        <v>11</v>
      </c>
      <c r="M15" s="61">
        <f>LOOKUP(L15,List1!$A$2:$A$50,List1!$B$2:$B$50)</f>
        <v>20</v>
      </c>
      <c r="N15" s="58">
        <v>7</v>
      </c>
      <c r="O15" s="59">
        <f>LOOKUP(N15,List1!$A$2:$A$50,List1!$B$2:$B$50)</f>
        <v>28</v>
      </c>
      <c r="P15" s="60">
        <v>8</v>
      </c>
      <c r="Q15" s="61">
        <f>LOOKUP(P15,List1!$A$2:$A$50,List1!$B$2:$B$50)</f>
        <v>26</v>
      </c>
      <c r="R15" s="60">
        <v>5</v>
      </c>
      <c r="S15" s="59">
        <f>LOOKUP(R15,List1!$A$2:$A$50,List1!$B$2:$B$50)</f>
        <v>33</v>
      </c>
      <c r="T15" s="60">
        <v>9</v>
      </c>
      <c r="U15" s="61">
        <f>LOOKUP(T15,List1!$A$2:$A$50,List1!$B$2:$B$50)</f>
        <v>24</v>
      </c>
      <c r="V15" s="60">
        <v>14</v>
      </c>
      <c r="W15" s="59">
        <f>LOOKUP(V15,List1!$A$2:$A$50,List1!$B$2:$B$50)</f>
        <v>17</v>
      </c>
      <c r="X15" s="60">
        <v>12</v>
      </c>
      <c r="Y15" s="59">
        <f>LOOKUP(X15,List1!$A$2:$A$50,List1!$B$2:$B$50)</f>
        <v>19</v>
      </c>
      <c r="Z15" s="60"/>
      <c r="AA15" s="61"/>
      <c r="AB15" s="58">
        <v>12</v>
      </c>
      <c r="AC15" s="59">
        <f>LOOKUP(AB15,List1!$A$2:$A$50,List1!$B$2:$B$50)</f>
        <v>19</v>
      </c>
      <c r="AD15" s="60">
        <v>13</v>
      </c>
      <c r="AE15" s="59">
        <f>LOOKUP(AD15,List1!$A$2:$A$50,List1!$B$2:$B$50)</f>
        <v>18</v>
      </c>
      <c r="AF15" s="60">
        <v>13</v>
      </c>
      <c r="AG15" s="61">
        <f>LOOKUP(AF15,List1!$A$2:$A$50,List1!$B$2:$B$50)</f>
        <v>18</v>
      </c>
      <c r="AH15" s="58">
        <v>13</v>
      </c>
      <c r="AI15" s="59">
        <f>LOOKUP(AH15,List1!$A$2:$A$50,List1!$B$2:$B$50)</f>
        <v>18</v>
      </c>
      <c r="AJ15" s="60">
        <v>13</v>
      </c>
      <c r="AK15" s="59">
        <f>LOOKUP(AJ15,List1!$A$2:$A$50,List1!$B$2:$B$50)</f>
        <v>18</v>
      </c>
      <c r="AL15" s="60">
        <v>10</v>
      </c>
      <c r="AM15" s="59">
        <f>LOOKUP(AL15,List1!$A$2:$A$50,List1!$B$2:$B$50)</f>
        <v>22</v>
      </c>
      <c r="AN15" s="60">
        <v>8</v>
      </c>
      <c r="AO15" s="61">
        <f>LOOKUP(AN15,List1!$A$2:$A$50,List1!$B$2:$B$50)</f>
        <v>26</v>
      </c>
      <c r="AP15" s="62">
        <f t="shared" si="0"/>
        <v>19</v>
      </c>
      <c r="AQ15" s="62">
        <f t="shared" si="1"/>
        <v>24</v>
      </c>
      <c r="AR15" s="62">
        <f t="shared" si="2"/>
        <v>24</v>
      </c>
      <c r="AS15" s="62">
        <f t="shared" si="3"/>
        <v>20</v>
      </c>
      <c r="AT15" s="62">
        <f t="shared" si="4"/>
        <v>28</v>
      </c>
      <c r="AU15" s="62">
        <f t="shared" si="5"/>
        <v>26</v>
      </c>
      <c r="AV15" s="62">
        <f t="shared" si="6"/>
        <v>33</v>
      </c>
      <c r="AW15" s="62">
        <f t="shared" si="7"/>
        <v>24</v>
      </c>
      <c r="AX15" s="62">
        <f t="shared" si="8"/>
        <v>17</v>
      </c>
      <c r="AY15" s="62">
        <f t="shared" si="9"/>
        <v>19</v>
      </c>
      <c r="AZ15" s="62">
        <f t="shared" si="10"/>
        <v>0</v>
      </c>
      <c r="BA15" s="62">
        <f t="shared" si="11"/>
        <v>19</v>
      </c>
      <c r="BB15" s="62">
        <f t="shared" si="12"/>
        <v>18</v>
      </c>
      <c r="BC15" s="62">
        <f t="shared" si="13"/>
        <v>18</v>
      </c>
      <c r="BD15" s="62">
        <f t="shared" si="14"/>
        <v>18</v>
      </c>
      <c r="BE15" s="62">
        <f t="shared" si="15"/>
        <v>18</v>
      </c>
      <c r="BF15" s="62">
        <f t="shared" si="16"/>
        <v>22</v>
      </c>
      <c r="BG15" s="63">
        <f t="shared" si="17"/>
        <v>26</v>
      </c>
      <c r="BH15" s="64">
        <f t="shared" si="18"/>
        <v>373</v>
      </c>
      <c r="BI15" s="65">
        <f t="shared" si="19"/>
        <v>227</v>
      </c>
      <c r="BO15" s="66"/>
      <c r="BP15" s="66"/>
      <c r="BQ15" s="66"/>
      <c r="BR15" s="66"/>
      <c r="BS15" s="66"/>
      <c r="BT15" s="66"/>
      <c r="BU15" s="66"/>
      <c r="BV15" s="66"/>
    </row>
    <row r="16" spans="1:61" s="1" customFormat="1" ht="11.25">
      <c r="A16" s="1"/>
      <c r="B16" s="54" t="s">
        <v>60</v>
      </c>
      <c r="C16" s="55" t="s">
        <v>61</v>
      </c>
      <c r="D16" s="56">
        <v>35683</v>
      </c>
      <c r="E16" s="57" t="s">
        <v>62</v>
      </c>
      <c r="F16" s="58"/>
      <c r="G16" s="59"/>
      <c r="H16" s="60"/>
      <c r="I16" s="61"/>
      <c r="J16" s="58"/>
      <c r="K16" s="59"/>
      <c r="L16" s="60">
        <v>9</v>
      </c>
      <c r="M16" s="61">
        <f>LOOKUP(L16,List1!$A$2:$A$50,List1!$B$2:$B$50)</f>
        <v>24</v>
      </c>
      <c r="N16" s="58">
        <v>11</v>
      </c>
      <c r="O16" s="59">
        <f>LOOKUP(N16,List1!$A$2:$A$50,List1!$B$2:$B$50)</f>
        <v>20</v>
      </c>
      <c r="P16" s="60">
        <v>10</v>
      </c>
      <c r="Q16" s="61">
        <f>LOOKUP(P16,List1!$A$2:$A$50,List1!$B$2:$B$50)</f>
        <v>22</v>
      </c>
      <c r="R16" s="60">
        <v>16</v>
      </c>
      <c r="S16" s="59">
        <f>LOOKUP(R16,List1!$A$2:$A$50,List1!$B$2:$B$50)</f>
        <v>15</v>
      </c>
      <c r="T16" s="60">
        <v>19</v>
      </c>
      <c r="U16" s="61">
        <f>LOOKUP(T16,List1!$A$2:$A$50,List1!$B$2:$B$50)</f>
        <v>12</v>
      </c>
      <c r="V16" s="60">
        <v>10</v>
      </c>
      <c r="W16" s="59">
        <f>LOOKUP(V16,List1!$A$2:$A$50,List1!$B$2:$B$50)</f>
        <v>22</v>
      </c>
      <c r="X16" s="60"/>
      <c r="Y16" s="59"/>
      <c r="Z16" s="60"/>
      <c r="AA16" s="61"/>
      <c r="AB16" s="58"/>
      <c r="AC16" s="59"/>
      <c r="AD16" s="60">
        <v>5</v>
      </c>
      <c r="AE16" s="59">
        <f>LOOKUP(AD16,List1!$A$2:$A$50,List1!$B$2:$B$50)</f>
        <v>33</v>
      </c>
      <c r="AF16" s="60">
        <v>7</v>
      </c>
      <c r="AG16" s="61">
        <f>LOOKUP(AF16,List1!$A$2:$A$50,List1!$B$2:$B$50)</f>
        <v>28</v>
      </c>
      <c r="AH16" s="58">
        <v>10</v>
      </c>
      <c r="AI16" s="59">
        <f>LOOKUP(AH16,List1!$A$2:$A$50,List1!$B$2:$B$50)</f>
        <v>22</v>
      </c>
      <c r="AJ16" s="60">
        <v>7</v>
      </c>
      <c r="AK16" s="59">
        <f>LOOKUP(AJ16,List1!$A$2:$A$50,List1!$B$2:$B$50)</f>
        <v>28</v>
      </c>
      <c r="AL16" s="60">
        <v>8</v>
      </c>
      <c r="AM16" s="59">
        <f>LOOKUP(AL16,List1!$A$2:$A$50,List1!$B$2:$B$50)</f>
        <v>26</v>
      </c>
      <c r="AN16" s="60">
        <v>29</v>
      </c>
      <c r="AO16" s="61">
        <f>LOOKUP(AN16,List1!$A$2:$A$50,List1!$B$2:$B$50)</f>
        <v>2</v>
      </c>
      <c r="AP16" s="62">
        <f t="shared" si="0"/>
        <v>0</v>
      </c>
      <c r="AQ16" s="62">
        <f t="shared" si="1"/>
        <v>0</v>
      </c>
      <c r="AR16" s="62">
        <f t="shared" si="2"/>
        <v>0</v>
      </c>
      <c r="AS16" s="62">
        <f t="shared" si="3"/>
        <v>24</v>
      </c>
      <c r="AT16" s="62">
        <f t="shared" si="4"/>
        <v>20</v>
      </c>
      <c r="AU16" s="62">
        <f t="shared" si="5"/>
        <v>22</v>
      </c>
      <c r="AV16" s="62">
        <f t="shared" si="6"/>
        <v>15</v>
      </c>
      <c r="AW16" s="62">
        <f t="shared" si="7"/>
        <v>12</v>
      </c>
      <c r="AX16" s="62">
        <f t="shared" si="8"/>
        <v>22</v>
      </c>
      <c r="AY16" s="62">
        <f t="shared" si="9"/>
        <v>0</v>
      </c>
      <c r="AZ16" s="62">
        <f t="shared" si="10"/>
        <v>0</v>
      </c>
      <c r="BA16" s="62">
        <f t="shared" si="11"/>
        <v>0</v>
      </c>
      <c r="BB16" s="62">
        <f t="shared" si="12"/>
        <v>33</v>
      </c>
      <c r="BC16" s="62">
        <f t="shared" si="13"/>
        <v>28</v>
      </c>
      <c r="BD16" s="62">
        <f t="shared" si="14"/>
        <v>22</v>
      </c>
      <c r="BE16" s="62">
        <f t="shared" si="15"/>
        <v>28</v>
      </c>
      <c r="BF16" s="62">
        <f t="shared" si="16"/>
        <v>26</v>
      </c>
      <c r="BG16" s="63">
        <f t="shared" si="17"/>
        <v>2</v>
      </c>
      <c r="BH16" s="64">
        <f t="shared" si="18"/>
        <v>254</v>
      </c>
      <c r="BI16" s="65">
        <f t="shared" si="19"/>
        <v>225</v>
      </c>
    </row>
    <row r="17" spans="1:61" s="1" customFormat="1" ht="11.25">
      <c r="A17" s="1"/>
      <c r="B17" s="54" t="s">
        <v>63</v>
      </c>
      <c r="C17" s="55" t="s">
        <v>64</v>
      </c>
      <c r="D17" s="67">
        <v>35558</v>
      </c>
      <c r="E17" s="57" t="s">
        <v>65</v>
      </c>
      <c r="F17" s="58">
        <v>15</v>
      </c>
      <c r="G17" s="59">
        <f>LOOKUP(F17,List1!$A$2:$A$50,List1!$B$2:$B$50)</f>
        <v>16</v>
      </c>
      <c r="H17" s="60">
        <v>19</v>
      </c>
      <c r="I17" s="61">
        <f>LOOKUP(H17,List1!$A$2:$A$50,List1!$B$2:$B$50)</f>
        <v>12</v>
      </c>
      <c r="J17" s="58">
        <v>19</v>
      </c>
      <c r="K17" s="59">
        <f>LOOKUP(J17,List1!$A$2:$A$50,List1!$B$2:$B$50)</f>
        <v>12</v>
      </c>
      <c r="L17" s="60">
        <v>12</v>
      </c>
      <c r="M17" s="61">
        <f>LOOKUP(L17,List1!$A$2:$A$50,List1!$B$2:$B$50)</f>
        <v>19</v>
      </c>
      <c r="N17" s="58">
        <v>16</v>
      </c>
      <c r="O17" s="59">
        <f>LOOKUP(N17,List1!$A$2:$A$50,List1!$B$2:$B$50)</f>
        <v>15</v>
      </c>
      <c r="P17" s="60">
        <v>26</v>
      </c>
      <c r="Q17" s="61">
        <f>LOOKUP(P17,List1!$A$2:$A$50,List1!$B$2:$B$50)</f>
        <v>5</v>
      </c>
      <c r="R17" s="60">
        <v>14</v>
      </c>
      <c r="S17" s="59">
        <f>LOOKUP(R17,List1!$A$2:$A$50,List1!$B$2:$B$50)</f>
        <v>17</v>
      </c>
      <c r="T17" s="60">
        <v>16</v>
      </c>
      <c r="U17" s="61">
        <f>LOOKUP(T17,List1!$A$2:$A$50,List1!$B$2:$B$50)</f>
        <v>15</v>
      </c>
      <c r="V17" s="60">
        <v>20</v>
      </c>
      <c r="W17" s="59">
        <f>LOOKUP(V17,List1!$A$2:$A$50,List1!$B$2:$B$50)</f>
        <v>11</v>
      </c>
      <c r="X17" s="60">
        <v>15</v>
      </c>
      <c r="Y17" s="59">
        <f>LOOKUP(X17,List1!$A$2:$A$50,List1!$B$2:$B$50)</f>
        <v>16</v>
      </c>
      <c r="Z17" s="60">
        <v>14</v>
      </c>
      <c r="AA17" s="61">
        <f>LOOKUP(Z17,List1!$A$2:$A$50,List1!$B$2:$B$50)</f>
        <v>17</v>
      </c>
      <c r="AB17" s="58">
        <v>19</v>
      </c>
      <c r="AC17" s="59">
        <f>LOOKUP(AB17,List1!$A$2:$A$50,List1!$B$2:$B$50)</f>
        <v>12</v>
      </c>
      <c r="AD17" s="60">
        <v>7</v>
      </c>
      <c r="AE17" s="59">
        <f>LOOKUP(AD17,List1!$A$2:$A$50,List1!$B$2:$B$50)</f>
        <v>28</v>
      </c>
      <c r="AF17" s="60">
        <v>6</v>
      </c>
      <c r="AG17" s="61">
        <f>LOOKUP(AF17,List1!$A$2:$A$50,List1!$B$2:$B$50)</f>
        <v>30</v>
      </c>
      <c r="AH17" s="58">
        <v>11</v>
      </c>
      <c r="AI17" s="59">
        <f>LOOKUP(AH17,List1!$A$2:$A$50,List1!$B$2:$B$50)</f>
        <v>20</v>
      </c>
      <c r="AJ17" s="60">
        <v>12</v>
      </c>
      <c r="AK17" s="59">
        <f>LOOKUP(AJ17,List1!$A$2:$A$50,List1!$B$2:$B$50)</f>
        <v>19</v>
      </c>
      <c r="AL17" s="60">
        <v>9</v>
      </c>
      <c r="AM17" s="59">
        <f>LOOKUP(AL17,List1!$A$2:$A$50,List1!$B$2:$B$50)</f>
        <v>24</v>
      </c>
      <c r="AN17" s="60"/>
      <c r="AO17" s="61"/>
      <c r="AP17" s="62">
        <f t="shared" si="0"/>
        <v>16</v>
      </c>
      <c r="AQ17" s="62">
        <f t="shared" si="1"/>
        <v>12</v>
      </c>
      <c r="AR17" s="62">
        <f t="shared" si="2"/>
        <v>12</v>
      </c>
      <c r="AS17" s="62">
        <f t="shared" si="3"/>
        <v>19</v>
      </c>
      <c r="AT17" s="62">
        <f t="shared" si="4"/>
        <v>15</v>
      </c>
      <c r="AU17" s="62">
        <f t="shared" si="5"/>
        <v>5</v>
      </c>
      <c r="AV17" s="62">
        <f t="shared" si="6"/>
        <v>17</v>
      </c>
      <c r="AW17" s="62">
        <f t="shared" si="7"/>
        <v>15</v>
      </c>
      <c r="AX17" s="62">
        <f t="shared" si="8"/>
        <v>11</v>
      </c>
      <c r="AY17" s="62">
        <f t="shared" si="9"/>
        <v>16</v>
      </c>
      <c r="AZ17" s="62">
        <f t="shared" si="10"/>
        <v>17</v>
      </c>
      <c r="BA17" s="62">
        <f t="shared" si="11"/>
        <v>12</v>
      </c>
      <c r="BB17" s="62">
        <f t="shared" si="12"/>
        <v>28</v>
      </c>
      <c r="BC17" s="62">
        <f t="shared" si="13"/>
        <v>30</v>
      </c>
      <c r="BD17" s="62">
        <f t="shared" si="14"/>
        <v>20</v>
      </c>
      <c r="BE17" s="62">
        <f t="shared" si="15"/>
        <v>19</v>
      </c>
      <c r="BF17" s="62">
        <f t="shared" si="16"/>
        <v>24</v>
      </c>
      <c r="BG17" s="63">
        <f t="shared" si="17"/>
        <v>0</v>
      </c>
      <c r="BH17" s="64">
        <f t="shared" si="18"/>
        <v>288</v>
      </c>
      <c r="BI17" s="65">
        <f t="shared" si="19"/>
        <v>190</v>
      </c>
    </row>
    <row r="18" spans="1:61" s="1" customFormat="1" ht="11.25">
      <c r="A18" s="1"/>
      <c r="B18" s="54" t="s">
        <v>66</v>
      </c>
      <c r="C18" s="55" t="s">
        <v>67</v>
      </c>
      <c r="D18" s="56">
        <v>35909</v>
      </c>
      <c r="E18" s="68" t="s">
        <v>68</v>
      </c>
      <c r="F18" s="58">
        <v>9</v>
      </c>
      <c r="G18" s="59">
        <f>LOOKUP(F18,List1!$A$2:$A$50,List1!$B$2:$B$50)</f>
        <v>24</v>
      </c>
      <c r="H18" s="60">
        <v>10</v>
      </c>
      <c r="I18" s="61">
        <f>LOOKUP(H18,List1!$A$2:$A$50,List1!$B$2:$B$50)</f>
        <v>22</v>
      </c>
      <c r="J18" s="58">
        <v>11</v>
      </c>
      <c r="K18" s="59">
        <f>LOOKUP(J18,List1!$A$2:$A$50,List1!$B$2:$B$50)</f>
        <v>20</v>
      </c>
      <c r="L18" s="60">
        <v>34</v>
      </c>
      <c r="M18" s="61">
        <f>LOOKUP(L18,List1!$A$2:$A$50,List1!$B$2:$B$50)</f>
        <v>0</v>
      </c>
      <c r="N18" s="58">
        <v>20</v>
      </c>
      <c r="O18" s="59">
        <f>LOOKUP(N18,List1!$A$2:$A$50,List1!$B$2:$B$50)</f>
        <v>11</v>
      </c>
      <c r="P18" s="60">
        <v>17</v>
      </c>
      <c r="Q18" s="61">
        <f>LOOKUP(P18,List1!$A$2:$A$50,List1!$B$2:$B$50)</f>
        <v>14</v>
      </c>
      <c r="R18" s="60">
        <v>11</v>
      </c>
      <c r="S18" s="59">
        <f>LOOKUP(R18,List1!$A$2:$A$50,List1!$B$2:$B$50)</f>
        <v>20</v>
      </c>
      <c r="T18" s="60">
        <v>13</v>
      </c>
      <c r="U18" s="61">
        <f>LOOKUP(T18,List1!$A$2:$A$50,List1!$B$2:$B$50)</f>
        <v>18</v>
      </c>
      <c r="V18" s="60">
        <v>18</v>
      </c>
      <c r="W18" s="59">
        <f>LOOKUP(V18,List1!$A$2:$A$50,List1!$B$2:$B$50)</f>
        <v>13</v>
      </c>
      <c r="X18" s="60">
        <v>10</v>
      </c>
      <c r="Y18" s="59">
        <f>LOOKUP(X18,List1!$A$2:$A$50,List1!$B$2:$B$50)</f>
        <v>22</v>
      </c>
      <c r="Z18" s="60">
        <v>10</v>
      </c>
      <c r="AA18" s="61">
        <f>LOOKUP(Z18,List1!$A$2:$A$50,List1!$B$2:$B$50)</f>
        <v>22</v>
      </c>
      <c r="AB18" s="58">
        <v>13</v>
      </c>
      <c r="AC18" s="59">
        <f>LOOKUP(AB18,List1!$A$2:$A$50,List1!$B$2:$B$50)</f>
        <v>18</v>
      </c>
      <c r="AD18" s="60">
        <v>12</v>
      </c>
      <c r="AE18" s="59">
        <f>LOOKUP(AD18,List1!$A$2:$A$50,List1!$B$2:$B$50)</f>
        <v>19</v>
      </c>
      <c r="AF18" s="60">
        <v>19</v>
      </c>
      <c r="AG18" s="61">
        <f>LOOKUP(AF18,List1!$A$2:$A$50,List1!$B$2:$B$50)</f>
        <v>12</v>
      </c>
      <c r="AH18" s="58">
        <v>16</v>
      </c>
      <c r="AI18" s="59">
        <f>LOOKUP(AH18,List1!$A$2:$A$50,List1!$B$2:$B$50)</f>
        <v>15</v>
      </c>
      <c r="AJ18" s="60">
        <v>18</v>
      </c>
      <c r="AK18" s="59">
        <f>LOOKUP(AJ18,List1!$A$2:$A$50,List1!$B$2:$B$50)</f>
        <v>13</v>
      </c>
      <c r="AL18" s="60">
        <v>21</v>
      </c>
      <c r="AM18" s="59">
        <f>LOOKUP(AL18,List1!$A$2:$A$50,List1!$B$2:$B$50)</f>
        <v>10</v>
      </c>
      <c r="AN18" s="60">
        <v>10</v>
      </c>
      <c r="AO18" s="61">
        <f>LOOKUP(AN18,List1!$A$2:$A$50,List1!$B$2:$B$50)</f>
        <v>22</v>
      </c>
      <c r="AP18" s="62">
        <f t="shared" si="0"/>
        <v>24</v>
      </c>
      <c r="AQ18" s="62">
        <f t="shared" si="1"/>
        <v>22</v>
      </c>
      <c r="AR18" s="62">
        <f t="shared" si="2"/>
        <v>20</v>
      </c>
      <c r="AS18" s="62">
        <f t="shared" si="3"/>
        <v>0</v>
      </c>
      <c r="AT18" s="62">
        <f t="shared" si="4"/>
        <v>11</v>
      </c>
      <c r="AU18" s="62">
        <f t="shared" si="5"/>
        <v>14</v>
      </c>
      <c r="AV18" s="62">
        <f t="shared" si="6"/>
        <v>20</v>
      </c>
      <c r="AW18" s="62">
        <f t="shared" si="7"/>
        <v>18</v>
      </c>
      <c r="AX18" s="62">
        <f t="shared" si="8"/>
        <v>13</v>
      </c>
      <c r="AY18" s="62">
        <f t="shared" si="9"/>
        <v>22</v>
      </c>
      <c r="AZ18" s="62">
        <f t="shared" si="10"/>
        <v>22</v>
      </c>
      <c r="BA18" s="62">
        <f t="shared" si="11"/>
        <v>18</v>
      </c>
      <c r="BB18" s="62">
        <f t="shared" si="12"/>
        <v>19</v>
      </c>
      <c r="BC18" s="62">
        <f t="shared" si="13"/>
        <v>12</v>
      </c>
      <c r="BD18" s="62">
        <f t="shared" si="14"/>
        <v>15</v>
      </c>
      <c r="BE18" s="62">
        <f t="shared" si="15"/>
        <v>13</v>
      </c>
      <c r="BF18" s="62">
        <f t="shared" si="16"/>
        <v>10</v>
      </c>
      <c r="BG18" s="63">
        <f t="shared" si="17"/>
        <v>22</v>
      </c>
      <c r="BH18" s="64">
        <f t="shared" si="18"/>
        <v>295</v>
      </c>
      <c r="BI18" s="65">
        <f t="shared" si="19"/>
        <v>189</v>
      </c>
    </row>
    <row r="19" spans="1:61" s="1" customFormat="1" ht="11.25">
      <c r="A19" s="1"/>
      <c r="B19" s="54" t="s">
        <v>69</v>
      </c>
      <c r="C19" s="55" t="s">
        <v>70</v>
      </c>
      <c r="D19" s="56">
        <v>35642</v>
      </c>
      <c r="E19" s="57" t="s">
        <v>71</v>
      </c>
      <c r="F19" s="58"/>
      <c r="G19" s="59"/>
      <c r="H19" s="60"/>
      <c r="I19" s="61"/>
      <c r="J19" s="58"/>
      <c r="K19" s="59"/>
      <c r="L19" s="60">
        <v>16</v>
      </c>
      <c r="M19" s="61">
        <f>LOOKUP(L19,List1!$A$2:$A$50,List1!$B$2:$B$50)</f>
        <v>15</v>
      </c>
      <c r="N19" s="58">
        <v>14</v>
      </c>
      <c r="O19" s="59">
        <f>LOOKUP(N19,List1!$A$2:$A$50,List1!$B$2:$B$50)</f>
        <v>17</v>
      </c>
      <c r="P19" s="60">
        <v>12</v>
      </c>
      <c r="Q19" s="61">
        <f>LOOKUP(P19,List1!$A$2:$A$50,List1!$B$2:$B$50)</f>
        <v>19</v>
      </c>
      <c r="R19" s="60"/>
      <c r="S19" s="59"/>
      <c r="T19" s="60">
        <v>18</v>
      </c>
      <c r="U19" s="61">
        <f>LOOKUP(T19,List1!$A$2:$A$50,List1!$B$2:$B$50)</f>
        <v>13</v>
      </c>
      <c r="V19" s="60">
        <v>15</v>
      </c>
      <c r="W19" s="59">
        <f>LOOKUP(V19,List1!$A$2:$A$50,List1!$B$2:$B$50)</f>
        <v>16</v>
      </c>
      <c r="X19" s="60">
        <v>20</v>
      </c>
      <c r="Y19" s="59">
        <f>LOOKUP(X19,List1!$A$2:$A$50,List1!$B$2:$B$50)</f>
        <v>11</v>
      </c>
      <c r="Z19" s="60">
        <v>8</v>
      </c>
      <c r="AA19" s="61">
        <f>LOOKUP(Z19,List1!$A$2:$A$50,List1!$B$2:$B$50)</f>
        <v>26</v>
      </c>
      <c r="AB19" s="58">
        <v>8</v>
      </c>
      <c r="AC19" s="59">
        <f>LOOKUP(AB19,List1!$A$2:$A$50,List1!$B$2:$B$50)</f>
        <v>26</v>
      </c>
      <c r="AD19" s="60">
        <v>15</v>
      </c>
      <c r="AE19" s="59">
        <f>LOOKUP(AD19,List1!$A$2:$A$50,List1!$B$2:$B$50)</f>
        <v>16</v>
      </c>
      <c r="AF19" s="60">
        <v>11</v>
      </c>
      <c r="AG19" s="61">
        <f>LOOKUP(AF19,List1!$A$2:$A$50,List1!$B$2:$B$50)</f>
        <v>20</v>
      </c>
      <c r="AH19" s="58">
        <v>5</v>
      </c>
      <c r="AI19" s="59">
        <f>LOOKUP(AH19,List1!$A$2:$A$50,List1!$B$2:$B$50)</f>
        <v>33</v>
      </c>
      <c r="AJ19" s="60">
        <v>24</v>
      </c>
      <c r="AK19" s="59">
        <f>LOOKUP(AJ19,List1!$A$2:$A$50,List1!$B$2:$B$50)</f>
        <v>7</v>
      </c>
      <c r="AL19" s="60">
        <v>16</v>
      </c>
      <c r="AM19" s="59">
        <f>LOOKUP(AL19,List1!$A$2:$A$50,List1!$B$2:$B$50)</f>
        <v>15</v>
      </c>
      <c r="AN19" s="60"/>
      <c r="AO19" s="61"/>
      <c r="AP19" s="62">
        <f t="shared" si="0"/>
        <v>0</v>
      </c>
      <c r="AQ19" s="62">
        <f t="shared" si="1"/>
        <v>0</v>
      </c>
      <c r="AR19" s="62">
        <f t="shared" si="2"/>
        <v>0</v>
      </c>
      <c r="AS19" s="62">
        <f t="shared" si="3"/>
        <v>15</v>
      </c>
      <c r="AT19" s="62">
        <f t="shared" si="4"/>
        <v>17</v>
      </c>
      <c r="AU19" s="62">
        <f t="shared" si="5"/>
        <v>19</v>
      </c>
      <c r="AV19" s="62">
        <f t="shared" si="6"/>
        <v>0</v>
      </c>
      <c r="AW19" s="62">
        <f t="shared" si="7"/>
        <v>13</v>
      </c>
      <c r="AX19" s="62">
        <f t="shared" si="8"/>
        <v>16</v>
      </c>
      <c r="AY19" s="62">
        <f t="shared" si="9"/>
        <v>11</v>
      </c>
      <c r="AZ19" s="62">
        <f t="shared" si="10"/>
        <v>26</v>
      </c>
      <c r="BA19" s="62">
        <f t="shared" si="11"/>
        <v>26</v>
      </c>
      <c r="BB19" s="62">
        <f t="shared" si="12"/>
        <v>16</v>
      </c>
      <c r="BC19" s="62">
        <f t="shared" si="13"/>
        <v>20</v>
      </c>
      <c r="BD19" s="62">
        <f t="shared" si="14"/>
        <v>33</v>
      </c>
      <c r="BE19" s="62">
        <f t="shared" si="15"/>
        <v>7</v>
      </c>
      <c r="BF19" s="62">
        <f t="shared" si="16"/>
        <v>15</v>
      </c>
      <c r="BG19" s="63">
        <f t="shared" si="17"/>
        <v>0</v>
      </c>
      <c r="BH19" s="64">
        <f t="shared" si="18"/>
        <v>234</v>
      </c>
      <c r="BI19" s="65">
        <f t="shared" si="19"/>
        <v>188</v>
      </c>
    </row>
    <row r="20" spans="1:61" s="1" customFormat="1" ht="11.25">
      <c r="A20" s="1"/>
      <c r="B20" s="69" t="s">
        <v>72</v>
      </c>
      <c r="C20" s="55" t="s">
        <v>73</v>
      </c>
      <c r="D20" s="56">
        <v>35606</v>
      </c>
      <c r="E20" s="68" t="s">
        <v>74</v>
      </c>
      <c r="F20" s="58">
        <v>18</v>
      </c>
      <c r="G20" s="59">
        <f>LOOKUP(F20,List1!$A$2:$A$50,List1!$B$2:$B$50)</f>
        <v>13</v>
      </c>
      <c r="H20" s="60">
        <v>18</v>
      </c>
      <c r="I20" s="61">
        <f>LOOKUP(H20,List1!$A$2:$A$50,List1!$B$2:$B$50)</f>
        <v>13</v>
      </c>
      <c r="J20" s="58">
        <v>12</v>
      </c>
      <c r="K20" s="59">
        <f>LOOKUP(J20,List1!$A$2:$A$50,List1!$B$2:$B$50)</f>
        <v>19</v>
      </c>
      <c r="L20" s="60">
        <v>22</v>
      </c>
      <c r="M20" s="61">
        <f>LOOKUP(L20,List1!$A$2:$A$50,List1!$B$2:$B$50)</f>
        <v>9</v>
      </c>
      <c r="N20" s="58">
        <v>19</v>
      </c>
      <c r="O20" s="59">
        <f>LOOKUP(N20,List1!$A$2:$A$50,List1!$B$2:$B$50)</f>
        <v>12</v>
      </c>
      <c r="P20" s="60">
        <v>22</v>
      </c>
      <c r="Q20" s="61">
        <f>LOOKUP(P20,List1!$A$2:$A$50,List1!$B$2:$B$50)</f>
        <v>9</v>
      </c>
      <c r="R20" s="60">
        <v>13</v>
      </c>
      <c r="S20" s="59">
        <f>LOOKUP(R20,List1!$A$2:$A$50,List1!$B$2:$B$50)</f>
        <v>18</v>
      </c>
      <c r="T20" s="60">
        <v>11</v>
      </c>
      <c r="U20" s="61">
        <f>LOOKUP(T20,List1!$A$2:$A$50,List1!$B$2:$B$50)</f>
        <v>20</v>
      </c>
      <c r="V20" s="60">
        <v>16</v>
      </c>
      <c r="W20" s="59">
        <f>LOOKUP(V20,List1!$A$2:$A$50,List1!$B$2:$B$50)</f>
        <v>15</v>
      </c>
      <c r="X20" s="60">
        <v>14</v>
      </c>
      <c r="Y20" s="59">
        <f>LOOKUP(X20,List1!$A$2:$A$50,List1!$B$2:$B$50)</f>
        <v>17</v>
      </c>
      <c r="Z20" s="60">
        <v>12</v>
      </c>
      <c r="AA20" s="61">
        <f>LOOKUP(Z20,List1!$A$2:$A$50,List1!$B$2:$B$50)</f>
        <v>19</v>
      </c>
      <c r="AB20" s="58">
        <v>16</v>
      </c>
      <c r="AC20" s="59">
        <f>LOOKUP(AB20,List1!$A$2:$A$50,List1!$B$2:$B$50)</f>
        <v>15</v>
      </c>
      <c r="AD20" s="60"/>
      <c r="AE20" s="59"/>
      <c r="AF20" s="60"/>
      <c r="AG20" s="61"/>
      <c r="AH20" s="58"/>
      <c r="AI20" s="59"/>
      <c r="AJ20" s="60">
        <v>10</v>
      </c>
      <c r="AK20" s="59">
        <f>LOOKUP(AJ20,List1!$A$2:$A$50,List1!$B$2:$B$50)</f>
        <v>22</v>
      </c>
      <c r="AL20" s="60">
        <v>14</v>
      </c>
      <c r="AM20" s="59">
        <f>LOOKUP(AL20,List1!$A$2:$A$50,List1!$B$2:$B$50)</f>
        <v>17</v>
      </c>
      <c r="AN20" s="60">
        <v>9</v>
      </c>
      <c r="AO20" s="61">
        <f>LOOKUP(AN20,List1!$A$2:$A$50,List1!$B$2:$B$50)</f>
        <v>24</v>
      </c>
      <c r="AP20" s="62">
        <f t="shared" si="0"/>
        <v>13</v>
      </c>
      <c r="AQ20" s="62">
        <f t="shared" si="1"/>
        <v>13</v>
      </c>
      <c r="AR20" s="62">
        <f t="shared" si="2"/>
        <v>19</v>
      </c>
      <c r="AS20" s="62">
        <f t="shared" si="3"/>
        <v>9</v>
      </c>
      <c r="AT20" s="62">
        <f t="shared" si="4"/>
        <v>12</v>
      </c>
      <c r="AU20" s="62">
        <f t="shared" si="5"/>
        <v>9</v>
      </c>
      <c r="AV20" s="62">
        <f t="shared" si="6"/>
        <v>18</v>
      </c>
      <c r="AW20" s="62">
        <f t="shared" si="7"/>
        <v>20</v>
      </c>
      <c r="AX20" s="62">
        <f t="shared" si="8"/>
        <v>15</v>
      </c>
      <c r="AY20" s="62">
        <f t="shared" si="9"/>
        <v>17</v>
      </c>
      <c r="AZ20" s="62">
        <f t="shared" si="10"/>
        <v>19</v>
      </c>
      <c r="BA20" s="62">
        <f t="shared" si="11"/>
        <v>15</v>
      </c>
      <c r="BB20" s="62">
        <f t="shared" si="12"/>
        <v>0</v>
      </c>
      <c r="BC20" s="62">
        <f t="shared" si="13"/>
        <v>0</v>
      </c>
      <c r="BD20" s="62">
        <f t="shared" si="14"/>
        <v>0</v>
      </c>
      <c r="BE20" s="62">
        <f t="shared" si="15"/>
        <v>22</v>
      </c>
      <c r="BF20" s="62">
        <f t="shared" si="16"/>
        <v>17</v>
      </c>
      <c r="BG20" s="63">
        <f t="shared" si="17"/>
        <v>24</v>
      </c>
      <c r="BH20" s="64">
        <f t="shared" si="18"/>
        <v>242</v>
      </c>
      <c r="BI20" s="65">
        <f t="shared" si="19"/>
        <v>171</v>
      </c>
    </row>
    <row r="21" spans="1:61" s="1" customFormat="1" ht="11.25">
      <c r="A21" s="1"/>
      <c r="B21" s="54" t="s">
        <v>75</v>
      </c>
      <c r="C21" s="55" t="s">
        <v>76</v>
      </c>
      <c r="D21" s="56">
        <v>35917</v>
      </c>
      <c r="E21" s="57" t="s">
        <v>77</v>
      </c>
      <c r="F21" s="58">
        <v>13</v>
      </c>
      <c r="G21" s="59">
        <f>LOOKUP(F21,List1!$A$2:$A$50,List1!$B$2:$B$50)</f>
        <v>18</v>
      </c>
      <c r="H21" s="60">
        <v>13</v>
      </c>
      <c r="I21" s="61">
        <f>LOOKUP(H21,List1!$A$2:$A$50,List1!$B$2:$B$50)</f>
        <v>18</v>
      </c>
      <c r="J21" s="58">
        <v>10</v>
      </c>
      <c r="K21" s="59">
        <f>LOOKUP(J21,List1!$A$2:$A$50,List1!$B$2:$B$50)</f>
        <v>22</v>
      </c>
      <c r="L21" s="60">
        <v>13</v>
      </c>
      <c r="M21" s="61">
        <f>LOOKUP(L21,List1!$A$2:$A$50,List1!$B$2:$B$50)</f>
        <v>18</v>
      </c>
      <c r="N21" s="58">
        <v>13</v>
      </c>
      <c r="O21" s="59">
        <f>LOOKUP(N21,List1!$A$2:$A$50,List1!$B$2:$B$50)</f>
        <v>18</v>
      </c>
      <c r="P21" s="60">
        <v>20</v>
      </c>
      <c r="Q21" s="61">
        <f>LOOKUP(P21,List1!$A$2:$A$50,List1!$B$2:$B$50)</f>
        <v>11</v>
      </c>
      <c r="R21" s="60">
        <v>15</v>
      </c>
      <c r="S21" s="59">
        <f>LOOKUP(R21,List1!$A$2:$A$50,List1!$B$2:$B$50)</f>
        <v>16</v>
      </c>
      <c r="T21" s="60">
        <v>12</v>
      </c>
      <c r="U21" s="61">
        <f>LOOKUP(T21,List1!$A$2:$A$50,List1!$B$2:$B$50)</f>
        <v>19</v>
      </c>
      <c r="V21" s="60">
        <v>17</v>
      </c>
      <c r="W21" s="59">
        <f>LOOKUP(V21,List1!$A$2:$A$50,List1!$B$2:$B$50)</f>
        <v>14</v>
      </c>
      <c r="X21" s="60">
        <v>13</v>
      </c>
      <c r="Y21" s="59">
        <f>LOOKUP(X21,List1!$A$2:$A$50,List1!$B$2:$B$50)</f>
        <v>18</v>
      </c>
      <c r="Z21" s="60">
        <v>15</v>
      </c>
      <c r="AA21" s="61">
        <f>LOOKUP(Z21,List1!$A$2:$A$50,List1!$B$2:$B$50)</f>
        <v>16</v>
      </c>
      <c r="AB21" s="58">
        <v>14</v>
      </c>
      <c r="AC21" s="59">
        <f>LOOKUP(AB21,List1!$A$2:$A$50,List1!$B$2:$B$50)</f>
        <v>17</v>
      </c>
      <c r="AD21" s="60"/>
      <c r="AE21" s="59"/>
      <c r="AF21" s="60"/>
      <c r="AG21" s="61"/>
      <c r="AH21" s="58">
        <v>19</v>
      </c>
      <c r="AI21" s="59">
        <f>LOOKUP(AH21,List1!$A$2:$A$50,List1!$B$2:$B$50)</f>
        <v>12</v>
      </c>
      <c r="AJ21" s="60">
        <v>25</v>
      </c>
      <c r="AK21" s="59">
        <f>LOOKUP(AJ21,List1!$A$2:$A$50,List1!$B$2:$B$50)</f>
        <v>6</v>
      </c>
      <c r="AL21" s="60">
        <v>20</v>
      </c>
      <c r="AM21" s="59">
        <f>LOOKUP(AL21,List1!$A$2:$A$50,List1!$B$2:$B$50)</f>
        <v>11</v>
      </c>
      <c r="AN21" s="60">
        <v>13</v>
      </c>
      <c r="AO21" s="61">
        <f>LOOKUP(AN21,List1!$A$2:$A$50,List1!$B$2:$B$50)</f>
        <v>18</v>
      </c>
      <c r="AP21" s="62">
        <f t="shared" si="0"/>
        <v>18</v>
      </c>
      <c r="AQ21" s="62">
        <f t="shared" si="1"/>
        <v>18</v>
      </c>
      <c r="AR21" s="62">
        <f t="shared" si="2"/>
        <v>22</v>
      </c>
      <c r="AS21" s="62">
        <f t="shared" si="3"/>
        <v>18</v>
      </c>
      <c r="AT21" s="62">
        <f t="shared" si="4"/>
        <v>18</v>
      </c>
      <c r="AU21" s="62">
        <f t="shared" si="5"/>
        <v>11</v>
      </c>
      <c r="AV21" s="62">
        <f t="shared" si="6"/>
        <v>16</v>
      </c>
      <c r="AW21" s="62">
        <f t="shared" si="7"/>
        <v>19</v>
      </c>
      <c r="AX21" s="62">
        <f t="shared" si="8"/>
        <v>14</v>
      </c>
      <c r="AY21" s="62">
        <f t="shared" si="9"/>
        <v>18</v>
      </c>
      <c r="AZ21" s="62">
        <f t="shared" si="10"/>
        <v>16</v>
      </c>
      <c r="BA21" s="62">
        <f t="shared" si="11"/>
        <v>17</v>
      </c>
      <c r="BB21" s="62">
        <f t="shared" si="12"/>
        <v>0</v>
      </c>
      <c r="BC21" s="62">
        <f t="shared" si="13"/>
        <v>0</v>
      </c>
      <c r="BD21" s="62">
        <f t="shared" si="14"/>
        <v>12</v>
      </c>
      <c r="BE21" s="62">
        <f t="shared" si="15"/>
        <v>6</v>
      </c>
      <c r="BF21" s="62">
        <f t="shared" si="16"/>
        <v>11</v>
      </c>
      <c r="BG21" s="63">
        <f t="shared" si="17"/>
        <v>18</v>
      </c>
      <c r="BH21" s="64">
        <f t="shared" si="18"/>
        <v>252</v>
      </c>
      <c r="BI21" s="65">
        <f t="shared" si="19"/>
        <v>166</v>
      </c>
    </row>
    <row r="22" spans="1:61" s="1" customFormat="1" ht="11.25">
      <c r="A22" s="1"/>
      <c r="B22" s="54" t="s">
        <v>78</v>
      </c>
      <c r="C22" s="55" t="s">
        <v>79</v>
      </c>
      <c r="D22" s="56">
        <v>35841</v>
      </c>
      <c r="E22" s="57" t="s">
        <v>80</v>
      </c>
      <c r="F22" s="58">
        <v>16</v>
      </c>
      <c r="G22" s="59">
        <f>LOOKUP(F22,List1!$A$2:$A$50,List1!$B$2:$B$50)</f>
        <v>15</v>
      </c>
      <c r="H22" s="60">
        <v>11</v>
      </c>
      <c r="I22" s="61">
        <f>LOOKUP(H22,List1!$A$2:$A$50,List1!$B$2:$B$50)</f>
        <v>20</v>
      </c>
      <c r="J22" s="58">
        <v>13</v>
      </c>
      <c r="K22" s="59">
        <f>LOOKUP(J22,List1!$A$2:$A$50,List1!$B$2:$B$50)</f>
        <v>18</v>
      </c>
      <c r="L22" s="60">
        <v>32</v>
      </c>
      <c r="M22" s="61">
        <f>LOOKUP(L22,List1!$A$2:$A$50,List1!$B$2:$B$50)</f>
        <v>0</v>
      </c>
      <c r="N22" s="58">
        <v>17</v>
      </c>
      <c r="O22" s="59">
        <f>LOOKUP(N22,List1!$A$2:$A$50,List1!$B$2:$B$50)</f>
        <v>14</v>
      </c>
      <c r="P22" s="60">
        <v>24</v>
      </c>
      <c r="Q22" s="61">
        <f>LOOKUP(P22,List1!$A$2:$A$50,List1!$B$2:$B$50)</f>
        <v>7</v>
      </c>
      <c r="R22" s="60">
        <v>19</v>
      </c>
      <c r="S22" s="59">
        <f>LOOKUP(R22,List1!$A$2:$A$50,List1!$B$2:$B$50)</f>
        <v>12</v>
      </c>
      <c r="T22" s="60">
        <v>24</v>
      </c>
      <c r="U22" s="61">
        <f>LOOKUP(T22,List1!$A$2:$A$50,List1!$B$2:$B$50)</f>
        <v>7</v>
      </c>
      <c r="V22" s="60"/>
      <c r="W22" s="59"/>
      <c r="X22" s="60">
        <v>8</v>
      </c>
      <c r="Y22" s="59">
        <f>LOOKUP(X22,List1!$A$2:$A$50,List1!$B$2:$B$50)</f>
        <v>26</v>
      </c>
      <c r="Z22" s="60"/>
      <c r="AA22" s="61"/>
      <c r="AB22" s="58">
        <v>17</v>
      </c>
      <c r="AC22" s="59">
        <f>LOOKUP(AB22,List1!$A$2:$A$50,List1!$B$2:$B$50)</f>
        <v>14</v>
      </c>
      <c r="AD22" s="60">
        <v>9</v>
      </c>
      <c r="AE22" s="59">
        <f>LOOKUP(AD22,List1!$A$2:$A$50,List1!$B$2:$B$50)</f>
        <v>24</v>
      </c>
      <c r="AF22" s="60">
        <v>15</v>
      </c>
      <c r="AG22" s="61">
        <f>LOOKUP(AF22,List1!$A$2:$A$50,List1!$B$2:$B$50)</f>
        <v>16</v>
      </c>
      <c r="AH22" s="58">
        <v>18</v>
      </c>
      <c r="AI22" s="59">
        <f>LOOKUP(AH22,List1!$A$2:$A$50,List1!$B$2:$B$50)</f>
        <v>13</v>
      </c>
      <c r="AJ22" s="60">
        <v>27</v>
      </c>
      <c r="AK22" s="59">
        <f>LOOKUP(AJ22,List1!$A$2:$A$50,List1!$B$2:$B$50)</f>
        <v>4</v>
      </c>
      <c r="AL22" s="60">
        <v>32</v>
      </c>
      <c r="AM22" s="59">
        <f>LOOKUP(AL22,List1!$A$2:$A$50,List1!$B$2:$B$50)</f>
        <v>0</v>
      </c>
      <c r="AN22" s="60">
        <v>23</v>
      </c>
      <c r="AO22" s="61">
        <f>LOOKUP(AN22,List1!$A$2:$A$50,List1!$B$2:$B$50)</f>
        <v>8</v>
      </c>
      <c r="AP22" s="62">
        <f t="shared" si="0"/>
        <v>15</v>
      </c>
      <c r="AQ22" s="62">
        <f t="shared" si="1"/>
        <v>20</v>
      </c>
      <c r="AR22" s="62">
        <f t="shared" si="2"/>
        <v>18</v>
      </c>
      <c r="AS22" s="62">
        <f t="shared" si="3"/>
        <v>0</v>
      </c>
      <c r="AT22" s="62">
        <f t="shared" si="4"/>
        <v>14</v>
      </c>
      <c r="AU22" s="62">
        <f t="shared" si="5"/>
        <v>7</v>
      </c>
      <c r="AV22" s="62">
        <f t="shared" si="6"/>
        <v>12</v>
      </c>
      <c r="AW22" s="62">
        <f t="shared" si="7"/>
        <v>7</v>
      </c>
      <c r="AX22" s="62">
        <f t="shared" si="8"/>
        <v>0</v>
      </c>
      <c r="AY22" s="62">
        <f t="shared" si="9"/>
        <v>26</v>
      </c>
      <c r="AZ22" s="62">
        <f t="shared" si="10"/>
        <v>0</v>
      </c>
      <c r="BA22" s="62">
        <f t="shared" si="11"/>
        <v>14</v>
      </c>
      <c r="BB22" s="62">
        <f t="shared" si="12"/>
        <v>24</v>
      </c>
      <c r="BC22" s="62">
        <f t="shared" si="13"/>
        <v>16</v>
      </c>
      <c r="BD22" s="62">
        <f t="shared" si="14"/>
        <v>13</v>
      </c>
      <c r="BE22" s="62">
        <f t="shared" si="15"/>
        <v>4</v>
      </c>
      <c r="BF22" s="62">
        <f t="shared" si="16"/>
        <v>0</v>
      </c>
      <c r="BG22" s="63">
        <f t="shared" si="17"/>
        <v>8</v>
      </c>
      <c r="BH22" s="64">
        <f t="shared" si="18"/>
        <v>198</v>
      </c>
      <c r="BI22" s="65">
        <f t="shared" si="19"/>
        <v>160</v>
      </c>
    </row>
    <row r="23" spans="1:61" s="1" customFormat="1" ht="11.25">
      <c r="A23" s="1"/>
      <c r="B23" s="54" t="s">
        <v>81</v>
      </c>
      <c r="C23" s="55" t="s">
        <v>82</v>
      </c>
      <c r="D23" s="56">
        <v>36149</v>
      </c>
      <c r="E23" s="57" t="s">
        <v>83</v>
      </c>
      <c r="F23" s="58"/>
      <c r="G23" s="59"/>
      <c r="H23" s="60"/>
      <c r="I23" s="61"/>
      <c r="J23" s="58"/>
      <c r="K23" s="59"/>
      <c r="L23" s="60">
        <v>15</v>
      </c>
      <c r="M23" s="61">
        <f>LOOKUP(L23,List1!$A$2:$A$50,List1!$B$2:$B$50)</f>
        <v>16</v>
      </c>
      <c r="N23" s="58"/>
      <c r="O23" s="59"/>
      <c r="P23" s="60">
        <v>19</v>
      </c>
      <c r="Q23" s="61">
        <f>LOOKUP(P23,List1!$A$2:$A$50,List1!$B$2:$B$50)</f>
        <v>12</v>
      </c>
      <c r="R23" s="60">
        <v>18</v>
      </c>
      <c r="S23" s="59">
        <f>LOOKUP(R23,List1!$A$2:$A$50,List1!$B$2:$B$50)</f>
        <v>13</v>
      </c>
      <c r="T23" s="60">
        <v>17</v>
      </c>
      <c r="U23" s="61">
        <f>LOOKUP(T23,List1!$A$2:$A$50,List1!$B$2:$B$50)</f>
        <v>14</v>
      </c>
      <c r="V23" s="60">
        <v>13</v>
      </c>
      <c r="W23" s="59">
        <f>LOOKUP(V23,List1!$A$2:$A$50,List1!$B$2:$B$50)</f>
        <v>18</v>
      </c>
      <c r="X23" s="60">
        <v>11</v>
      </c>
      <c r="Y23" s="59">
        <f>LOOKUP(X23,List1!$A$2:$A$50,List1!$B$2:$B$50)</f>
        <v>20</v>
      </c>
      <c r="Z23" s="60">
        <v>9</v>
      </c>
      <c r="AA23" s="61">
        <f>LOOKUP(Z23,List1!$A$2:$A$50,List1!$B$2:$B$50)</f>
        <v>24</v>
      </c>
      <c r="AB23" s="58">
        <v>15</v>
      </c>
      <c r="AC23" s="59">
        <f>LOOKUP(AB23,List1!$A$2:$A$50,List1!$B$2:$B$50)</f>
        <v>16</v>
      </c>
      <c r="AD23" s="60">
        <v>18</v>
      </c>
      <c r="AE23" s="59">
        <f>LOOKUP(AD23,List1!$A$2:$A$50,List1!$B$2:$B$50)</f>
        <v>13</v>
      </c>
      <c r="AF23" s="60">
        <v>21</v>
      </c>
      <c r="AG23" s="61">
        <f>LOOKUP(AF23,List1!$A$2:$A$50,List1!$B$2:$B$50)</f>
        <v>10</v>
      </c>
      <c r="AH23" s="58">
        <v>17</v>
      </c>
      <c r="AI23" s="59">
        <f>LOOKUP(AH23,List1!$A$2:$A$50,List1!$B$2:$B$50)</f>
        <v>14</v>
      </c>
      <c r="AJ23" s="60">
        <v>16</v>
      </c>
      <c r="AK23" s="59">
        <f>LOOKUP(AJ23,List1!$A$2:$A$50,List1!$B$2:$B$50)</f>
        <v>15</v>
      </c>
      <c r="AL23" s="60">
        <v>15</v>
      </c>
      <c r="AM23" s="59">
        <f>LOOKUP(AL23,List1!$A$2:$A$50,List1!$B$2:$B$50)</f>
        <v>16</v>
      </c>
      <c r="AN23" s="60">
        <v>11</v>
      </c>
      <c r="AO23" s="61">
        <f>LOOKUP(AN23,List1!$A$2:$A$50,List1!$B$2:$B$50)</f>
        <v>20</v>
      </c>
      <c r="AP23" s="62">
        <f t="shared" si="0"/>
        <v>0</v>
      </c>
      <c r="AQ23" s="62">
        <f t="shared" si="1"/>
        <v>0</v>
      </c>
      <c r="AR23" s="62">
        <f t="shared" si="2"/>
        <v>0</v>
      </c>
      <c r="AS23" s="62">
        <f t="shared" si="3"/>
        <v>16</v>
      </c>
      <c r="AT23" s="62">
        <f t="shared" si="4"/>
        <v>0</v>
      </c>
      <c r="AU23" s="62">
        <f t="shared" si="5"/>
        <v>12</v>
      </c>
      <c r="AV23" s="62">
        <f t="shared" si="6"/>
        <v>13</v>
      </c>
      <c r="AW23" s="62">
        <f t="shared" si="7"/>
        <v>14</v>
      </c>
      <c r="AX23" s="62">
        <f t="shared" si="8"/>
        <v>18</v>
      </c>
      <c r="AY23" s="62">
        <f t="shared" si="9"/>
        <v>20</v>
      </c>
      <c r="AZ23" s="62">
        <f t="shared" si="10"/>
        <v>24</v>
      </c>
      <c r="BA23" s="62">
        <f t="shared" si="11"/>
        <v>16</v>
      </c>
      <c r="BB23" s="62">
        <f t="shared" si="12"/>
        <v>13</v>
      </c>
      <c r="BC23" s="62">
        <f t="shared" si="13"/>
        <v>10</v>
      </c>
      <c r="BD23" s="62">
        <f t="shared" si="14"/>
        <v>14</v>
      </c>
      <c r="BE23" s="62">
        <f t="shared" si="15"/>
        <v>15</v>
      </c>
      <c r="BF23" s="62">
        <f t="shared" si="16"/>
        <v>16</v>
      </c>
      <c r="BG23" s="63">
        <f t="shared" si="17"/>
        <v>20</v>
      </c>
      <c r="BH23" s="64">
        <f t="shared" si="18"/>
        <v>221</v>
      </c>
      <c r="BI23" s="65">
        <f t="shared" si="19"/>
        <v>159</v>
      </c>
    </row>
    <row r="24" spans="1:61" s="1" customFormat="1" ht="11.25">
      <c r="A24" s="1"/>
      <c r="B24" s="54" t="s">
        <v>84</v>
      </c>
      <c r="C24" s="55" t="s">
        <v>85</v>
      </c>
      <c r="D24" s="67">
        <v>35916</v>
      </c>
      <c r="E24" s="57" t="s">
        <v>86</v>
      </c>
      <c r="F24" s="58">
        <v>11</v>
      </c>
      <c r="G24" s="59">
        <f>LOOKUP(F24,List1!$A$2:$A$50,List1!$B$2:$B$50)</f>
        <v>20</v>
      </c>
      <c r="H24" s="60">
        <v>14</v>
      </c>
      <c r="I24" s="61">
        <f>LOOKUP(H24,List1!$A$2:$A$50,List1!$B$2:$B$50)</f>
        <v>17</v>
      </c>
      <c r="J24" s="58">
        <v>20</v>
      </c>
      <c r="K24" s="59">
        <f>LOOKUP(J24,List1!$A$2:$A$50,List1!$B$2:$B$50)</f>
        <v>11</v>
      </c>
      <c r="L24" s="60">
        <v>21</v>
      </c>
      <c r="M24" s="61">
        <f>LOOKUP(L24,List1!$A$2:$A$50,List1!$B$2:$B$50)</f>
        <v>10</v>
      </c>
      <c r="N24" s="58">
        <v>15</v>
      </c>
      <c r="O24" s="59">
        <f>LOOKUP(N24,List1!$A$2:$A$50,List1!$B$2:$B$50)</f>
        <v>16</v>
      </c>
      <c r="P24" s="60">
        <v>13</v>
      </c>
      <c r="Q24" s="61">
        <f>LOOKUP(P24,List1!$A$2:$A$50,List1!$B$2:$B$50)</f>
        <v>18</v>
      </c>
      <c r="R24" s="60"/>
      <c r="S24" s="59"/>
      <c r="T24" s="60">
        <v>15</v>
      </c>
      <c r="U24" s="61">
        <f>LOOKUP(T24,List1!$A$2:$A$50,List1!$B$2:$B$50)</f>
        <v>16</v>
      </c>
      <c r="V24" s="60">
        <v>11</v>
      </c>
      <c r="W24" s="59">
        <f>LOOKUP(V24,List1!$A$2:$A$50,List1!$B$2:$B$50)</f>
        <v>20</v>
      </c>
      <c r="X24" s="60"/>
      <c r="Y24" s="59"/>
      <c r="Z24" s="60"/>
      <c r="AA24" s="61"/>
      <c r="AB24" s="58"/>
      <c r="AC24" s="59"/>
      <c r="AD24" s="60"/>
      <c r="AE24" s="59"/>
      <c r="AF24" s="60">
        <v>22</v>
      </c>
      <c r="AG24" s="61">
        <f>LOOKUP(AF24,List1!$A$2:$A$50,List1!$B$2:$B$50)</f>
        <v>9</v>
      </c>
      <c r="AH24" s="58">
        <v>20</v>
      </c>
      <c r="AI24" s="59">
        <f>LOOKUP(AH24,List1!$A$2:$A$50,List1!$B$2:$B$50)</f>
        <v>11</v>
      </c>
      <c r="AJ24" s="60">
        <v>17</v>
      </c>
      <c r="AK24" s="59">
        <f>LOOKUP(AJ24,List1!$A$2:$A$50,List1!$B$2:$B$50)</f>
        <v>14</v>
      </c>
      <c r="AL24" s="60">
        <v>19</v>
      </c>
      <c r="AM24" s="59">
        <f>LOOKUP(AL24,List1!$A$2:$A$50,List1!$B$2:$B$50)</f>
        <v>12</v>
      </c>
      <c r="AN24" s="60">
        <v>12</v>
      </c>
      <c r="AO24" s="61">
        <f>LOOKUP(AN24,List1!$A$2:$A$50,List1!$B$2:$B$50)</f>
        <v>19</v>
      </c>
      <c r="AP24" s="62">
        <f t="shared" si="0"/>
        <v>20</v>
      </c>
      <c r="AQ24" s="62">
        <f t="shared" si="1"/>
        <v>17</v>
      </c>
      <c r="AR24" s="62">
        <f t="shared" si="2"/>
        <v>11</v>
      </c>
      <c r="AS24" s="62">
        <f t="shared" si="3"/>
        <v>10</v>
      </c>
      <c r="AT24" s="62">
        <f t="shared" si="4"/>
        <v>16</v>
      </c>
      <c r="AU24" s="62">
        <f t="shared" si="5"/>
        <v>18</v>
      </c>
      <c r="AV24" s="62">
        <f t="shared" si="6"/>
        <v>0</v>
      </c>
      <c r="AW24" s="62">
        <f t="shared" si="7"/>
        <v>16</v>
      </c>
      <c r="AX24" s="62">
        <f t="shared" si="8"/>
        <v>20</v>
      </c>
      <c r="AY24" s="62">
        <f t="shared" si="9"/>
        <v>0</v>
      </c>
      <c r="AZ24" s="62">
        <f t="shared" si="10"/>
        <v>0</v>
      </c>
      <c r="BA24" s="62">
        <f t="shared" si="11"/>
        <v>0</v>
      </c>
      <c r="BB24" s="62">
        <f t="shared" si="12"/>
        <v>0</v>
      </c>
      <c r="BC24" s="62">
        <f t="shared" si="13"/>
        <v>9</v>
      </c>
      <c r="BD24" s="62">
        <f t="shared" si="14"/>
        <v>11</v>
      </c>
      <c r="BE24" s="62">
        <f t="shared" si="15"/>
        <v>14</v>
      </c>
      <c r="BF24" s="62">
        <f t="shared" si="16"/>
        <v>12</v>
      </c>
      <c r="BG24" s="63">
        <f t="shared" si="17"/>
        <v>19</v>
      </c>
      <c r="BH24" s="64">
        <f t="shared" si="18"/>
        <v>193</v>
      </c>
      <c r="BI24" s="65">
        <f t="shared" si="19"/>
        <v>152</v>
      </c>
    </row>
    <row r="25" spans="1:61" s="1" customFormat="1" ht="11.25">
      <c r="A25" s="1"/>
      <c r="B25" s="54" t="s">
        <v>87</v>
      </c>
      <c r="C25" s="55" t="s">
        <v>88</v>
      </c>
      <c r="D25" s="56">
        <v>35560</v>
      </c>
      <c r="E25" s="57" t="s">
        <v>89</v>
      </c>
      <c r="F25" s="58">
        <v>14</v>
      </c>
      <c r="G25" s="59">
        <f>LOOKUP(F25,List1!$A$2:$A$50,List1!$B$2:$B$50)</f>
        <v>17</v>
      </c>
      <c r="H25" s="60">
        <v>12</v>
      </c>
      <c r="I25" s="61">
        <f>LOOKUP(H25,List1!$A$2:$A$50,List1!$B$2:$B$50)</f>
        <v>19</v>
      </c>
      <c r="J25" s="58">
        <v>16</v>
      </c>
      <c r="K25" s="59">
        <f>LOOKUP(J25,List1!$A$2:$A$50,List1!$B$2:$B$50)</f>
        <v>15</v>
      </c>
      <c r="L25" s="60">
        <v>17</v>
      </c>
      <c r="M25" s="61">
        <f>LOOKUP(L25,List1!$A$2:$A$50,List1!$B$2:$B$50)</f>
        <v>14</v>
      </c>
      <c r="N25" s="58">
        <v>22</v>
      </c>
      <c r="O25" s="59">
        <f>LOOKUP(N25,List1!$A$2:$A$50,List1!$B$2:$B$50)</f>
        <v>9</v>
      </c>
      <c r="P25" s="60">
        <v>16</v>
      </c>
      <c r="Q25" s="61">
        <f>LOOKUP(P25,List1!$A$2:$A$50,List1!$B$2:$B$50)</f>
        <v>15</v>
      </c>
      <c r="R25" s="60">
        <v>20</v>
      </c>
      <c r="S25" s="59">
        <f>LOOKUP(R25,List1!$A$2:$A$50,List1!$B$2:$B$50)</f>
        <v>11</v>
      </c>
      <c r="T25" s="60">
        <v>21</v>
      </c>
      <c r="U25" s="61">
        <f>LOOKUP(T25,List1!$A$2:$A$50,List1!$B$2:$B$50)</f>
        <v>10</v>
      </c>
      <c r="V25" s="60">
        <v>12</v>
      </c>
      <c r="W25" s="59">
        <f>LOOKUP(V25,List1!$A$2:$A$50,List1!$B$2:$B$50)</f>
        <v>19</v>
      </c>
      <c r="X25" s="60">
        <v>21</v>
      </c>
      <c r="Y25" s="59">
        <f>LOOKUP(X25,List1!$A$2:$A$50,List1!$B$2:$B$50)</f>
        <v>10</v>
      </c>
      <c r="Z25" s="60">
        <v>11</v>
      </c>
      <c r="AA25" s="61">
        <f>LOOKUP(Z25,List1!$A$2:$A$50,List1!$B$2:$B$50)</f>
        <v>20</v>
      </c>
      <c r="AB25" s="58">
        <v>11</v>
      </c>
      <c r="AC25" s="59">
        <f>LOOKUP(AB25,List1!$A$2:$A$50,List1!$B$2:$B$50)</f>
        <v>20</v>
      </c>
      <c r="AD25" s="60"/>
      <c r="AE25" s="59"/>
      <c r="AF25" s="60"/>
      <c r="AG25" s="61"/>
      <c r="AH25" s="58"/>
      <c r="AI25" s="59"/>
      <c r="AJ25" s="60"/>
      <c r="AK25" s="59"/>
      <c r="AL25" s="60"/>
      <c r="AM25" s="59"/>
      <c r="AN25" s="60"/>
      <c r="AO25" s="61"/>
      <c r="AP25" s="62">
        <f t="shared" si="0"/>
        <v>17</v>
      </c>
      <c r="AQ25" s="62">
        <f t="shared" si="1"/>
        <v>19</v>
      </c>
      <c r="AR25" s="62">
        <f t="shared" si="2"/>
        <v>15</v>
      </c>
      <c r="AS25" s="62">
        <f t="shared" si="3"/>
        <v>14</v>
      </c>
      <c r="AT25" s="62">
        <f t="shared" si="4"/>
        <v>9</v>
      </c>
      <c r="AU25" s="62">
        <f t="shared" si="5"/>
        <v>15</v>
      </c>
      <c r="AV25" s="62">
        <f t="shared" si="6"/>
        <v>11</v>
      </c>
      <c r="AW25" s="62">
        <f t="shared" si="7"/>
        <v>10</v>
      </c>
      <c r="AX25" s="62">
        <f t="shared" si="8"/>
        <v>19</v>
      </c>
      <c r="AY25" s="62">
        <f t="shared" si="9"/>
        <v>10</v>
      </c>
      <c r="AZ25" s="62">
        <f t="shared" si="10"/>
        <v>20</v>
      </c>
      <c r="BA25" s="62">
        <f t="shared" si="11"/>
        <v>20</v>
      </c>
      <c r="BB25" s="62">
        <f t="shared" si="12"/>
        <v>0</v>
      </c>
      <c r="BC25" s="62">
        <f t="shared" si="13"/>
        <v>0</v>
      </c>
      <c r="BD25" s="62">
        <f t="shared" si="14"/>
        <v>0</v>
      </c>
      <c r="BE25" s="62">
        <f t="shared" si="15"/>
        <v>0</v>
      </c>
      <c r="BF25" s="62">
        <f t="shared" si="16"/>
        <v>0</v>
      </c>
      <c r="BG25" s="63">
        <f t="shared" si="17"/>
        <v>0</v>
      </c>
      <c r="BH25" s="64">
        <f t="shared" si="18"/>
        <v>179</v>
      </c>
      <c r="BI25" s="65">
        <f t="shared" si="19"/>
        <v>150</v>
      </c>
    </row>
    <row r="26" spans="1:61" s="1" customFormat="1" ht="11.25">
      <c r="A26" s="1"/>
      <c r="B26" s="54" t="s">
        <v>90</v>
      </c>
      <c r="C26" s="70" t="s">
        <v>91</v>
      </c>
      <c r="D26" s="71">
        <v>35782</v>
      </c>
      <c r="E26" s="72" t="s">
        <v>92</v>
      </c>
      <c r="F26" s="58"/>
      <c r="G26" s="59"/>
      <c r="H26" s="60"/>
      <c r="I26" s="61"/>
      <c r="J26" s="58"/>
      <c r="K26" s="59"/>
      <c r="L26" s="60">
        <v>14</v>
      </c>
      <c r="M26" s="61">
        <f>LOOKUP(L26,List1!$A$2:$A$50,List1!$B$2:$B$50)</f>
        <v>17</v>
      </c>
      <c r="N26" s="58">
        <v>18</v>
      </c>
      <c r="O26" s="59">
        <f>LOOKUP(N26,List1!$A$2:$A$50,List1!$B$2:$B$50)</f>
        <v>13</v>
      </c>
      <c r="P26" s="60">
        <v>21</v>
      </c>
      <c r="Q26" s="61">
        <f>LOOKUP(P26,List1!$A$2:$A$50,List1!$B$2:$B$50)</f>
        <v>10</v>
      </c>
      <c r="R26" s="60"/>
      <c r="S26" s="59"/>
      <c r="T26" s="60">
        <v>22</v>
      </c>
      <c r="U26" s="61">
        <f>LOOKUP(T26,List1!$A$2:$A$50,List1!$B$2:$B$50)</f>
        <v>9</v>
      </c>
      <c r="V26" s="60">
        <v>19</v>
      </c>
      <c r="W26" s="59">
        <f>LOOKUP(V26,List1!$A$2:$A$50,List1!$B$2:$B$50)</f>
        <v>12</v>
      </c>
      <c r="X26" s="60"/>
      <c r="Y26" s="59"/>
      <c r="Z26" s="60">
        <v>17</v>
      </c>
      <c r="AA26" s="61">
        <f>LOOKUP(Z26,List1!$A$2:$A$50,List1!$B$2:$B$50)</f>
        <v>14</v>
      </c>
      <c r="AB26" s="58">
        <v>18</v>
      </c>
      <c r="AC26" s="59">
        <f>LOOKUP(AB26,List1!$A$2:$A$50,List1!$B$2:$B$50)</f>
        <v>13</v>
      </c>
      <c r="AD26" s="60">
        <v>19</v>
      </c>
      <c r="AE26" s="59">
        <f>LOOKUP(AD26,List1!$A$2:$A$50,List1!$B$2:$B$50)</f>
        <v>12</v>
      </c>
      <c r="AF26" s="60">
        <v>14</v>
      </c>
      <c r="AG26" s="61">
        <f>LOOKUP(AF26,List1!$A$2:$A$50,List1!$B$2:$B$50)</f>
        <v>17</v>
      </c>
      <c r="AH26" s="58">
        <v>12</v>
      </c>
      <c r="AI26" s="59">
        <f>LOOKUP(AH26,List1!$A$2:$A$50,List1!$B$2:$B$50)</f>
        <v>19</v>
      </c>
      <c r="AJ26" s="60">
        <v>20</v>
      </c>
      <c r="AK26" s="59">
        <f>LOOKUP(AJ26,List1!$A$2:$A$50,List1!$B$2:$B$50)</f>
        <v>11</v>
      </c>
      <c r="AL26" s="60">
        <v>18</v>
      </c>
      <c r="AM26" s="59">
        <f>LOOKUP(AL26,List1!$A$2:$A$50,List1!$B$2:$B$50)</f>
        <v>13</v>
      </c>
      <c r="AN26" s="60">
        <v>19</v>
      </c>
      <c r="AO26" s="61">
        <f>LOOKUP(AN26,List1!$A$2:$A$50,List1!$B$2:$B$50)</f>
        <v>12</v>
      </c>
      <c r="AP26" s="62">
        <f t="shared" si="0"/>
        <v>0</v>
      </c>
      <c r="AQ26" s="62">
        <f t="shared" si="1"/>
        <v>0</v>
      </c>
      <c r="AR26" s="62">
        <f t="shared" si="2"/>
        <v>0</v>
      </c>
      <c r="AS26" s="62">
        <f t="shared" si="3"/>
        <v>17</v>
      </c>
      <c r="AT26" s="62">
        <f t="shared" si="4"/>
        <v>13</v>
      </c>
      <c r="AU26" s="62">
        <f t="shared" si="5"/>
        <v>10</v>
      </c>
      <c r="AV26" s="62">
        <f t="shared" si="6"/>
        <v>0</v>
      </c>
      <c r="AW26" s="62">
        <f t="shared" si="7"/>
        <v>9</v>
      </c>
      <c r="AX26" s="62">
        <f t="shared" si="8"/>
        <v>12</v>
      </c>
      <c r="AY26" s="62">
        <f t="shared" si="9"/>
        <v>0</v>
      </c>
      <c r="AZ26" s="62">
        <f t="shared" si="10"/>
        <v>14</v>
      </c>
      <c r="BA26" s="62">
        <f t="shared" si="11"/>
        <v>13</v>
      </c>
      <c r="BB26" s="62">
        <f t="shared" si="12"/>
        <v>12</v>
      </c>
      <c r="BC26" s="62">
        <f t="shared" si="13"/>
        <v>17</v>
      </c>
      <c r="BD26" s="62">
        <f t="shared" si="14"/>
        <v>19</v>
      </c>
      <c r="BE26" s="62">
        <f t="shared" si="15"/>
        <v>11</v>
      </c>
      <c r="BF26" s="62">
        <f t="shared" si="16"/>
        <v>13</v>
      </c>
      <c r="BG26" s="63">
        <f t="shared" si="17"/>
        <v>12</v>
      </c>
      <c r="BH26" s="64">
        <f t="shared" si="18"/>
        <v>172</v>
      </c>
      <c r="BI26" s="65">
        <f t="shared" si="19"/>
        <v>130</v>
      </c>
    </row>
    <row r="27" spans="1:61" s="1" customFormat="1" ht="11.25">
      <c r="A27" s="1"/>
      <c r="B27" s="73" t="s">
        <v>93</v>
      </c>
      <c r="C27" s="70" t="s">
        <v>94</v>
      </c>
      <c r="D27" s="71">
        <v>35912</v>
      </c>
      <c r="E27" s="72" t="s">
        <v>95</v>
      </c>
      <c r="F27" s="58"/>
      <c r="G27" s="59"/>
      <c r="H27" s="60"/>
      <c r="I27" s="61"/>
      <c r="J27" s="58"/>
      <c r="K27" s="59"/>
      <c r="L27" s="60">
        <v>23</v>
      </c>
      <c r="M27" s="61">
        <f>LOOKUP(L27,List1!$A$2:$A$50,List1!$B$2:$B$50)</f>
        <v>8</v>
      </c>
      <c r="N27" s="58"/>
      <c r="O27" s="59"/>
      <c r="P27" s="60">
        <v>23</v>
      </c>
      <c r="Q27" s="61">
        <f>LOOKUP(P27,List1!$A$2:$A$50,List1!$B$2:$B$50)</f>
        <v>8</v>
      </c>
      <c r="R27" s="60"/>
      <c r="S27" s="59"/>
      <c r="T27" s="60"/>
      <c r="U27" s="61"/>
      <c r="V27" s="60"/>
      <c r="W27" s="59"/>
      <c r="X27" s="60"/>
      <c r="Y27" s="59"/>
      <c r="Z27" s="60"/>
      <c r="AA27" s="61"/>
      <c r="AB27" s="58"/>
      <c r="AC27" s="59"/>
      <c r="AD27" s="60">
        <v>10</v>
      </c>
      <c r="AE27" s="59">
        <f>LOOKUP(AD27,List1!$A$2:$A$50,List1!$B$2:$B$50)</f>
        <v>22</v>
      </c>
      <c r="AF27" s="60">
        <v>12</v>
      </c>
      <c r="AG27" s="61">
        <f>LOOKUP(AF27,List1!$A$2:$A$50,List1!$B$2:$B$50)</f>
        <v>19</v>
      </c>
      <c r="AH27" s="58">
        <v>7</v>
      </c>
      <c r="AI27" s="59">
        <f>LOOKUP(AH27,List1!$A$2:$A$50,List1!$B$2:$B$50)</f>
        <v>28</v>
      </c>
      <c r="AJ27" s="60">
        <v>9</v>
      </c>
      <c r="AK27" s="59">
        <f>LOOKUP(AJ27,List1!$A$2:$A$50,List1!$B$2:$B$50)</f>
        <v>24</v>
      </c>
      <c r="AL27" s="60">
        <v>13</v>
      </c>
      <c r="AM27" s="59">
        <f>LOOKUP(AL27,List1!$A$2:$A$50,List1!$B$2:$B$50)</f>
        <v>18</v>
      </c>
      <c r="AN27" s="60"/>
      <c r="AO27" s="61"/>
      <c r="AP27" s="62">
        <f t="shared" si="0"/>
        <v>0</v>
      </c>
      <c r="AQ27" s="62">
        <f t="shared" si="1"/>
        <v>0</v>
      </c>
      <c r="AR27" s="62">
        <f t="shared" si="2"/>
        <v>0</v>
      </c>
      <c r="AS27" s="62">
        <f t="shared" si="3"/>
        <v>8</v>
      </c>
      <c r="AT27" s="62">
        <f t="shared" si="4"/>
        <v>0</v>
      </c>
      <c r="AU27" s="62">
        <f t="shared" si="5"/>
        <v>8</v>
      </c>
      <c r="AV27" s="62">
        <f t="shared" si="6"/>
        <v>0</v>
      </c>
      <c r="AW27" s="62">
        <f t="shared" si="7"/>
        <v>0</v>
      </c>
      <c r="AX27" s="62">
        <f t="shared" si="8"/>
        <v>0</v>
      </c>
      <c r="AY27" s="62">
        <f t="shared" si="9"/>
        <v>0</v>
      </c>
      <c r="AZ27" s="62">
        <f t="shared" si="10"/>
        <v>0</v>
      </c>
      <c r="BA27" s="62">
        <f t="shared" si="11"/>
        <v>0</v>
      </c>
      <c r="BB27" s="62">
        <f t="shared" si="12"/>
        <v>22</v>
      </c>
      <c r="BC27" s="62">
        <f t="shared" si="13"/>
        <v>19</v>
      </c>
      <c r="BD27" s="62">
        <f t="shared" si="14"/>
        <v>28</v>
      </c>
      <c r="BE27" s="62">
        <f t="shared" si="15"/>
        <v>24</v>
      </c>
      <c r="BF27" s="62">
        <f t="shared" si="16"/>
        <v>18</v>
      </c>
      <c r="BG27" s="63">
        <f t="shared" si="17"/>
        <v>0</v>
      </c>
      <c r="BH27" s="64">
        <f t="shared" si="18"/>
        <v>127</v>
      </c>
      <c r="BI27" s="65">
        <f t="shared" si="19"/>
        <v>127</v>
      </c>
    </row>
    <row r="28" spans="1:61" s="1" customFormat="1" ht="11.25">
      <c r="A28" s="1"/>
      <c r="B28" s="73" t="s">
        <v>96</v>
      </c>
      <c r="C28" s="70" t="s">
        <v>97</v>
      </c>
      <c r="D28" s="71">
        <v>36188</v>
      </c>
      <c r="E28" s="57" t="s">
        <v>98</v>
      </c>
      <c r="F28" s="58"/>
      <c r="G28" s="59"/>
      <c r="H28" s="60">
        <v>16</v>
      </c>
      <c r="I28" s="61">
        <f>LOOKUP(H28,List1!$A$2:$A$50,List1!$B$2:$B$50)</f>
        <v>15</v>
      </c>
      <c r="J28" s="58">
        <v>14</v>
      </c>
      <c r="K28" s="59">
        <f>LOOKUP(J28,List1!$A$2:$A$50,List1!$B$2:$B$50)</f>
        <v>17</v>
      </c>
      <c r="L28" s="60">
        <v>20</v>
      </c>
      <c r="M28" s="61">
        <f>LOOKUP(L28,List1!$A$2:$A$50,List1!$B$2:$B$50)</f>
        <v>11</v>
      </c>
      <c r="N28" s="58">
        <v>24</v>
      </c>
      <c r="O28" s="59">
        <f>LOOKUP(N28,List1!$A$2:$A$50,List1!$B$2:$B$50)</f>
        <v>7</v>
      </c>
      <c r="P28" s="60">
        <v>15</v>
      </c>
      <c r="Q28" s="61">
        <f>LOOKUP(P28,List1!$A$2:$A$50,List1!$B$2:$B$50)</f>
        <v>16</v>
      </c>
      <c r="R28" s="60">
        <v>23</v>
      </c>
      <c r="S28" s="59">
        <f>LOOKUP(R28,List1!$A$2:$A$50,List1!$B$2:$B$50)</f>
        <v>8</v>
      </c>
      <c r="T28" s="60">
        <v>27</v>
      </c>
      <c r="U28" s="61">
        <f>LOOKUP(T28,List1!$A$2:$A$50,List1!$B$2:$B$50)</f>
        <v>4</v>
      </c>
      <c r="V28" s="60">
        <v>25</v>
      </c>
      <c r="W28" s="59">
        <f>LOOKUP(V28,List1!$A$2:$A$50,List1!$B$2:$B$50)</f>
        <v>6</v>
      </c>
      <c r="X28" s="60"/>
      <c r="Y28" s="59"/>
      <c r="Z28" s="60">
        <v>19</v>
      </c>
      <c r="AA28" s="61">
        <f>LOOKUP(Z28,List1!$A$2:$A$50,List1!$B$2:$B$50)</f>
        <v>12</v>
      </c>
      <c r="AB28" s="58">
        <v>27</v>
      </c>
      <c r="AC28" s="59">
        <f>LOOKUP(AB28,List1!$A$2:$A$50,List1!$B$2:$B$50)</f>
        <v>4</v>
      </c>
      <c r="AD28" s="60">
        <v>21</v>
      </c>
      <c r="AE28" s="59">
        <f>LOOKUP(AD28,List1!$A$2:$A$50,List1!$B$2:$B$50)</f>
        <v>10</v>
      </c>
      <c r="AF28" s="60">
        <v>17</v>
      </c>
      <c r="AG28" s="61">
        <f>LOOKUP(AF28,List1!$A$2:$A$50,List1!$B$2:$B$50)</f>
        <v>14</v>
      </c>
      <c r="AH28" s="58">
        <v>20</v>
      </c>
      <c r="AI28" s="59">
        <f>LOOKUP(AH28,List1!$A$2:$A$50,List1!$B$2:$B$50)</f>
        <v>11</v>
      </c>
      <c r="AJ28" s="60">
        <v>22</v>
      </c>
      <c r="AK28" s="59">
        <f>LOOKUP(AJ28,List1!$A$2:$A$50,List1!$B$2:$B$50)</f>
        <v>9</v>
      </c>
      <c r="AL28" s="60">
        <v>25</v>
      </c>
      <c r="AM28" s="59">
        <f>LOOKUP(AL28,List1!$A$2:$A$50,List1!$B$2:$B$50)</f>
        <v>6</v>
      </c>
      <c r="AN28" s="60">
        <v>18</v>
      </c>
      <c r="AO28" s="61">
        <f>LOOKUP(AN28,List1!$A$2:$A$50,List1!$B$2:$B$50)</f>
        <v>13</v>
      </c>
      <c r="AP28" s="62">
        <f t="shared" si="0"/>
        <v>0</v>
      </c>
      <c r="AQ28" s="62">
        <f t="shared" si="1"/>
        <v>15</v>
      </c>
      <c r="AR28" s="62">
        <f t="shared" si="2"/>
        <v>17</v>
      </c>
      <c r="AS28" s="62">
        <f t="shared" si="3"/>
        <v>11</v>
      </c>
      <c r="AT28" s="62">
        <f t="shared" si="4"/>
        <v>7</v>
      </c>
      <c r="AU28" s="62">
        <f t="shared" si="5"/>
        <v>16</v>
      </c>
      <c r="AV28" s="62">
        <f t="shared" si="6"/>
        <v>8</v>
      </c>
      <c r="AW28" s="62">
        <f t="shared" si="7"/>
        <v>4</v>
      </c>
      <c r="AX28" s="62">
        <f t="shared" si="8"/>
        <v>6</v>
      </c>
      <c r="AY28" s="62">
        <f t="shared" si="9"/>
        <v>0</v>
      </c>
      <c r="AZ28" s="62">
        <f t="shared" si="10"/>
        <v>12</v>
      </c>
      <c r="BA28" s="62">
        <f t="shared" si="11"/>
        <v>4</v>
      </c>
      <c r="BB28" s="62">
        <f t="shared" si="12"/>
        <v>10</v>
      </c>
      <c r="BC28" s="62">
        <f t="shared" si="13"/>
        <v>14</v>
      </c>
      <c r="BD28" s="62">
        <f t="shared" si="14"/>
        <v>11</v>
      </c>
      <c r="BE28" s="62">
        <f t="shared" si="15"/>
        <v>9</v>
      </c>
      <c r="BF28" s="62">
        <f t="shared" si="16"/>
        <v>6</v>
      </c>
      <c r="BG28" s="63">
        <f t="shared" si="17"/>
        <v>13</v>
      </c>
      <c r="BH28" s="64">
        <f t="shared" si="18"/>
        <v>163</v>
      </c>
      <c r="BI28" s="65">
        <f t="shared" si="19"/>
        <v>119</v>
      </c>
    </row>
    <row r="29" spans="2:61" s="1" customFormat="1" ht="11.25">
      <c r="B29" s="73"/>
      <c r="C29" s="70" t="s">
        <v>99</v>
      </c>
      <c r="D29" s="71">
        <v>35862</v>
      </c>
      <c r="E29" s="57" t="s">
        <v>100</v>
      </c>
      <c r="F29" s="58">
        <v>17</v>
      </c>
      <c r="G29" s="59">
        <f>LOOKUP(F29,List1!$A$2:$A$50,List1!$B$2:$B$50)</f>
        <v>14</v>
      </c>
      <c r="H29" s="60">
        <v>15</v>
      </c>
      <c r="I29" s="61">
        <f>LOOKUP(H29,List1!$A$2:$A$50,List1!$B$2:$B$50)</f>
        <v>16</v>
      </c>
      <c r="J29" s="58">
        <v>17</v>
      </c>
      <c r="K29" s="59">
        <f>LOOKUP(J29,List1!$A$2:$A$50,List1!$B$2:$B$50)</f>
        <v>14</v>
      </c>
      <c r="L29" s="60">
        <v>19</v>
      </c>
      <c r="M29" s="61">
        <f>LOOKUP(L29,List1!$A$2:$A$50,List1!$B$2:$B$50)</f>
        <v>12</v>
      </c>
      <c r="N29" s="58">
        <v>21</v>
      </c>
      <c r="O29" s="59">
        <f>LOOKUP(N29,List1!$A$2:$A$50,List1!$B$2:$B$50)</f>
        <v>10</v>
      </c>
      <c r="P29" s="60">
        <v>18</v>
      </c>
      <c r="Q29" s="61">
        <f>LOOKUP(P29,List1!$A$2:$A$50,List1!$B$2:$B$50)</f>
        <v>13</v>
      </c>
      <c r="R29" s="60">
        <v>22</v>
      </c>
      <c r="S29" s="59">
        <f>LOOKUP(R29,List1!$A$2:$A$50,List1!$B$2:$B$50)</f>
        <v>9</v>
      </c>
      <c r="T29" s="60">
        <v>20</v>
      </c>
      <c r="U29" s="61">
        <f>LOOKUP(T29,List1!$A$2:$A$50,List1!$B$2:$B$50)</f>
        <v>11</v>
      </c>
      <c r="V29" s="60"/>
      <c r="W29" s="59"/>
      <c r="X29" s="60"/>
      <c r="Y29" s="59"/>
      <c r="Z29" s="60"/>
      <c r="AA29" s="61"/>
      <c r="AB29" s="58"/>
      <c r="AC29" s="59"/>
      <c r="AD29" s="60"/>
      <c r="AE29" s="59"/>
      <c r="AF29" s="60"/>
      <c r="AG29" s="61"/>
      <c r="AH29" s="58"/>
      <c r="AI29" s="59"/>
      <c r="AJ29" s="60">
        <v>19</v>
      </c>
      <c r="AK29" s="59">
        <f>LOOKUP(AJ29,List1!$A$2:$A$50,List1!$B$2:$B$50)</f>
        <v>12</v>
      </c>
      <c r="AL29" s="60">
        <v>26</v>
      </c>
      <c r="AM29" s="59">
        <f>LOOKUP(AL29,List1!$A$2:$A$50,List1!$B$2:$B$50)</f>
        <v>5</v>
      </c>
      <c r="AN29" s="60">
        <v>14</v>
      </c>
      <c r="AO29" s="61">
        <f>LOOKUP(AN29,List1!$A$2:$A$50,List1!$B$2:$B$50)</f>
        <v>17</v>
      </c>
      <c r="AP29" s="62">
        <f t="shared" si="0"/>
        <v>14</v>
      </c>
      <c r="AQ29" s="62">
        <f t="shared" si="1"/>
        <v>16</v>
      </c>
      <c r="AR29" s="62">
        <f t="shared" si="2"/>
        <v>14</v>
      </c>
      <c r="AS29" s="62">
        <f t="shared" si="3"/>
        <v>12</v>
      </c>
      <c r="AT29" s="62">
        <f t="shared" si="4"/>
        <v>10</v>
      </c>
      <c r="AU29" s="62">
        <f t="shared" si="5"/>
        <v>13</v>
      </c>
      <c r="AV29" s="62">
        <f t="shared" si="6"/>
        <v>9</v>
      </c>
      <c r="AW29" s="62">
        <f t="shared" si="7"/>
        <v>11</v>
      </c>
      <c r="AX29" s="62">
        <f t="shared" si="8"/>
        <v>0</v>
      </c>
      <c r="AY29" s="62">
        <f t="shared" si="9"/>
        <v>0</v>
      </c>
      <c r="AZ29" s="62">
        <f t="shared" si="10"/>
        <v>0</v>
      </c>
      <c r="BA29" s="62">
        <f t="shared" si="11"/>
        <v>0</v>
      </c>
      <c r="BB29" s="62">
        <f t="shared" si="12"/>
        <v>0</v>
      </c>
      <c r="BC29" s="62">
        <f t="shared" si="13"/>
        <v>0</v>
      </c>
      <c r="BD29" s="62">
        <f t="shared" si="14"/>
        <v>0</v>
      </c>
      <c r="BE29" s="62">
        <f t="shared" si="15"/>
        <v>12</v>
      </c>
      <c r="BF29" s="62">
        <f t="shared" si="16"/>
        <v>5</v>
      </c>
      <c r="BG29" s="63">
        <f t="shared" si="17"/>
        <v>17</v>
      </c>
      <c r="BH29" s="64">
        <f t="shared" si="18"/>
        <v>133</v>
      </c>
      <c r="BI29" s="65">
        <f t="shared" si="19"/>
        <v>119</v>
      </c>
    </row>
    <row r="30" spans="1:61" s="1" customFormat="1" ht="11.25">
      <c r="A30" s="1"/>
      <c r="B30" s="73" t="s">
        <v>101</v>
      </c>
      <c r="C30" s="70" t="s">
        <v>102</v>
      </c>
      <c r="D30" s="71">
        <v>35642</v>
      </c>
      <c r="E30" s="57" t="s">
        <v>103</v>
      </c>
      <c r="F30" s="58">
        <v>19</v>
      </c>
      <c r="G30" s="59">
        <f>LOOKUP(F30,List1!$A$2:$A$50,List1!$B$2:$B$50)</f>
        <v>12</v>
      </c>
      <c r="H30" s="60">
        <v>17</v>
      </c>
      <c r="I30" s="61">
        <f>LOOKUP(H30,List1!$A$2:$A$50,List1!$B$2:$B$50)</f>
        <v>14</v>
      </c>
      <c r="J30" s="58">
        <v>15</v>
      </c>
      <c r="K30" s="59">
        <f>LOOKUP(J30,List1!$A$2:$A$50,List1!$B$2:$B$50)</f>
        <v>16</v>
      </c>
      <c r="L30" s="60"/>
      <c r="M30" s="61"/>
      <c r="N30" s="58"/>
      <c r="O30" s="59"/>
      <c r="P30" s="60"/>
      <c r="Q30" s="61"/>
      <c r="R30" s="60"/>
      <c r="S30" s="59"/>
      <c r="T30" s="60"/>
      <c r="U30" s="61"/>
      <c r="V30" s="60"/>
      <c r="W30" s="59"/>
      <c r="X30" s="60"/>
      <c r="Y30" s="59"/>
      <c r="Z30" s="60">
        <v>13</v>
      </c>
      <c r="AA30" s="61">
        <f>LOOKUP(Z30,List1!$A$2:$A$50,List1!$B$2:$B$50)</f>
        <v>18</v>
      </c>
      <c r="AB30" s="58">
        <v>20</v>
      </c>
      <c r="AC30" s="59">
        <f>LOOKUP(AB30,List1!$A$2:$A$50,List1!$B$2:$B$50)</f>
        <v>11</v>
      </c>
      <c r="AD30" s="60">
        <v>24</v>
      </c>
      <c r="AE30" s="59">
        <f>LOOKUP(AD30,List1!$A$2:$A$50,List1!$B$2:$B$50)</f>
        <v>7</v>
      </c>
      <c r="AF30" s="60">
        <v>24</v>
      </c>
      <c r="AG30" s="61">
        <f>LOOKUP(AF30,List1!$A$2:$A$50,List1!$B$2:$B$50)</f>
        <v>7</v>
      </c>
      <c r="AH30" s="58">
        <v>24</v>
      </c>
      <c r="AI30" s="59">
        <f>LOOKUP(AH30,List1!$A$2:$A$50,List1!$B$2:$B$50)</f>
        <v>7</v>
      </c>
      <c r="AJ30" s="60">
        <v>21</v>
      </c>
      <c r="AK30" s="59">
        <f>LOOKUP(AJ30,List1!$A$2:$A$50,List1!$B$2:$B$50)</f>
        <v>10</v>
      </c>
      <c r="AL30" s="60">
        <v>17</v>
      </c>
      <c r="AM30" s="59">
        <f>LOOKUP(AL30,List1!$A$2:$A$50,List1!$B$2:$B$50)</f>
        <v>14</v>
      </c>
      <c r="AN30" s="60">
        <v>16</v>
      </c>
      <c r="AO30" s="61">
        <f>LOOKUP(AN30,List1!$A$2:$A$50,List1!$B$2:$B$50)</f>
        <v>15</v>
      </c>
      <c r="AP30" s="62">
        <f t="shared" si="0"/>
        <v>12</v>
      </c>
      <c r="AQ30" s="62">
        <f t="shared" si="1"/>
        <v>14</v>
      </c>
      <c r="AR30" s="62">
        <f t="shared" si="2"/>
        <v>16</v>
      </c>
      <c r="AS30" s="62">
        <f t="shared" si="3"/>
        <v>0</v>
      </c>
      <c r="AT30" s="62">
        <f t="shared" si="4"/>
        <v>0</v>
      </c>
      <c r="AU30" s="62">
        <f t="shared" si="5"/>
        <v>0</v>
      </c>
      <c r="AV30" s="62">
        <f t="shared" si="6"/>
        <v>0</v>
      </c>
      <c r="AW30" s="62">
        <f t="shared" si="7"/>
        <v>0</v>
      </c>
      <c r="AX30" s="62">
        <f t="shared" si="8"/>
        <v>0</v>
      </c>
      <c r="AY30" s="62">
        <f t="shared" si="9"/>
        <v>0</v>
      </c>
      <c r="AZ30" s="62">
        <f t="shared" si="10"/>
        <v>18</v>
      </c>
      <c r="BA30" s="62">
        <f t="shared" si="11"/>
        <v>11</v>
      </c>
      <c r="BB30" s="62">
        <f t="shared" si="12"/>
        <v>7</v>
      </c>
      <c r="BC30" s="62">
        <f t="shared" si="13"/>
        <v>7</v>
      </c>
      <c r="BD30" s="62">
        <f t="shared" si="14"/>
        <v>7</v>
      </c>
      <c r="BE30" s="62">
        <f t="shared" si="15"/>
        <v>10</v>
      </c>
      <c r="BF30" s="62">
        <f t="shared" si="16"/>
        <v>14</v>
      </c>
      <c r="BG30" s="63">
        <f t="shared" si="17"/>
        <v>15</v>
      </c>
      <c r="BH30" s="64">
        <f t="shared" si="18"/>
        <v>131</v>
      </c>
      <c r="BI30" s="65">
        <f t="shared" si="19"/>
        <v>117</v>
      </c>
    </row>
    <row r="31" spans="1:61" s="1" customFormat="1" ht="11.25">
      <c r="A31" s="1"/>
      <c r="B31" s="73" t="s">
        <v>104</v>
      </c>
      <c r="C31" s="70" t="s">
        <v>105</v>
      </c>
      <c r="D31" s="71">
        <v>35495</v>
      </c>
      <c r="E31" s="57" t="s">
        <v>106</v>
      </c>
      <c r="F31" s="58">
        <v>22</v>
      </c>
      <c r="G31" s="59">
        <f>LOOKUP(F31,List1!$A$2:$A$50,List1!$B$2:$B$50)</f>
        <v>9</v>
      </c>
      <c r="H31" s="60"/>
      <c r="I31" s="61"/>
      <c r="J31" s="58">
        <v>23</v>
      </c>
      <c r="K31" s="59">
        <f>LOOKUP(J31,List1!$A$2:$A$50,List1!$B$2:$B$50)</f>
        <v>8</v>
      </c>
      <c r="L31" s="60">
        <v>26</v>
      </c>
      <c r="M31" s="61">
        <f>LOOKUP(L31,List1!$A$2:$A$50,List1!$B$2:$B$50)</f>
        <v>5</v>
      </c>
      <c r="N31" s="58">
        <v>26</v>
      </c>
      <c r="O31" s="59">
        <f>LOOKUP(N31,List1!$A$2:$A$50,List1!$B$2:$B$50)</f>
        <v>5</v>
      </c>
      <c r="P31" s="60"/>
      <c r="Q31" s="61"/>
      <c r="R31" s="60">
        <v>21</v>
      </c>
      <c r="S31" s="59">
        <f>LOOKUP(R31,List1!$A$2:$A$50,List1!$B$2:$B$50)</f>
        <v>10</v>
      </c>
      <c r="T31" s="60">
        <v>28</v>
      </c>
      <c r="U31" s="61">
        <f>LOOKUP(T31,List1!$A$2:$A$50,List1!$B$2:$B$50)</f>
        <v>3</v>
      </c>
      <c r="V31" s="60"/>
      <c r="W31" s="59"/>
      <c r="X31" s="60"/>
      <c r="Y31" s="59"/>
      <c r="Z31" s="60"/>
      <c r="AA31" s="61"/>
      <c r="AB31" s="58"/>
      <c r="AC31" s="59"/>
      <c r="AD31" s="60">
        <v>17</v>
      </c>
      <c r="AE31" s="59">
        <f>LOOKUP(AD31,List1!$A$2:$A$50,List1!$B$2:$B$50)</f>
        <v>14</v>
      </c>
      <c r="AF31" s="60">
        <v>16</v>
      </c>
      <c r="AG31" s="61">
        <f>LOOKUP(AF31,List1!$A$2:$A$50,List1!$B$2:$B$50)</f>
        <v>15</v>
      </c>
      <c r="AH31" s="58"/>
      <c r="AI31" s="59"/>
      <c r="AJ31" s="60">
        <v>14</v>
      </c>
      <c r="AK31" s="59">
        <f>LOOKUP(AJ31,List1!$A$2:$A$50,List1!$B$2:$B$50)</f>
        <v>17</v>
      </c>
      <c r="AL31" s="60">
        <v>11</v>
      </c>
      <c r="AM31" s="59">
        <f>LOOKUP(AL31,List1!$A$2:$A$50,List1!$B$2:$B$50)</f>
        <v>20</v>
      </c>
      <c r="AN31" s="60"/>
      <c r="AO31" s="61"/>
      <c r="AP31" s="62">
        <f t="shared" si="0"/>
        <v>9</v>
      </c>
      <c r="AQ31" s="62">
        <f t="shared" si="1"/>
        <v>0</v>
      </c>
      <c r="AR31" s="62">
        <f t="shared" si="2"/>
        <v>8</v>
      </c>
      <c r="AS31" s="62">
        <f t="shared" si="3"/>
        <v>5</v>
      </c>
      <c r="AT31" s="62">
        <f t="shared" si="4"/>
        <v>5</v>
      </c>
      <c r="AU31" s="62">
        <f t="shared" si="5"/>
        <v>0</v>
      </c>
      <c r="AV31" s="62">
        <f t="shared" si="6"/>
        <v>10</v>
      </c>
      <c r="AW31" s="62">
        <f t="shared" si="7"/>
        <v>3</v>
      </c>
      <c r="AX31" s="62">
        <f t="shared" si="8"/>
        <v>0</v>
      </c>
      <c r="AY31" s="62">
        <f t="shared" si="9"/>
        <v>0</v>
      </c>
      <c r="AZ31" s="62">
        <f t="shared" si="10"/>
        <v>0</v>
      </c>
      <c r="BA31" s="62">
        <f t="shared" si="11"/>
        <v>0</v>
      </c>
      <c r="BB31" s="62">
        <f t="shared" si="12"/>
        <v>14</v>
      </c>
      <c r="BC31" s="62">
        <f t="shared" si="13"/>
        <v>15</v>
      </c>
      <c r="BD31" s="62">
        <f t="shared" si="14"/>
        <v>0</v>
      </c>
      <c r="BE31" s="62">
        <f t="shared" si="15"/>
        <v>17</v>
      </c>
      <c r="BF31" s="62">
        <f t="shared" si="16"/>
        <v>20</v>
      </c>
      <c r="BG31" s="63">
        <f t="shared" si="17"/>
        <v>0</v>
      </c>
      <c r="BH31" s="64">
        <f t="shared" si="18"/>
        <v>106</v>
      </c>
      <c r="BI31" s="65">
        <f t="shared" si="19"/>
        <v>103</v>
      </c>
    </row>
    <row r="32" spans="1:61" s="1" customFormat="1" ht="11.25">
      <c r="A32" s="1"/>
      <c r="B32" s="73" t="s">
        <v>107</v>
      </c>
      <c r="C32" s="70" t="s">
        <v>108</v>
      </c>
      <c r="D32" s="71">
        <v>35928</v>
      </c>
      <c r="E32" s="72" t="s">
        <v>109</v>
      </c>
      <c r="F32" s="58">
        <v>23</v>
      </c>
      <c r="G32" s="59">
        <f>LOOKUP(F32,List1!$A$2:$A$50,List1!$B$2:$B$50)</f>
        <v>8</v>
      </c>
      <c r="H32" s="60">
        <v>21</v>
      </c>
      <c r="I32" s="61">
        <f>LOOKUP(H32,List1!$A$2:$A$50,List1!$B$2:$B$50)</f>
        <v>10</v>
      </c>
      <c r="J32" s="58"/>
      <c r="K32" s="59"/>
      <c r="L32" s="60">
        <v>25</v>
      </c>
      <c r="M32" s="61">
        <f>LOOKUP(L32,List1!$A$2:$A$50,List1!$B$2:$B$50)</f>
        <v>6</v>
      </c>
      <c r="N32" s="58">
        <v>27</v>
      </c>
      <c r="O32" s="59">
        <f>LOOKUP(N32,List1!$A$2:$A$50,List1!$B$2:$B$50)</f>
        <v>4</v>
      </c>
      <c r="P32" s="60">
        <v>27</v>
      </c>
      <c r="Q32" s="61">
        <f>LOOKUP(P32,List1!$A$2:$A$50,List1!$B$2:$B$50)</f>
        <v>4</v>
      </c>
      <c r="R32" s="60">
        <v>30</v>
      </c>
      <c r="S32" s="59">
        <f>LOOKUP(R32,List1!$A$2:$A$50,List1!$B$2:$B$50)</f>
        <v>1</v>
      </c>
      <c r="T32" s="60">
        <v>29</v>
      </c>
      <c r="U32" s="61">
        <f>LOOKUP(T32,List1!$A$2:$A$50,List1!$B$2:$B$50)</f>
        <v>2</v>
      </c>
      <c r="V32" s="60">
        <v>24</v>
      </c>
      <c r="W32" s="59">
        <f>LOOKUP(V32,List1!$A$2:$A$50,List1!$B$2:$B$50)</f>
        <v>7</v>
      </c>
      <c r="X32" s="60">
        <v>16</v>
      </c>
      <c r="Y32" s="59">
        <f>LOOKUP(X32,List1!$A$2:$A$50,List1!$B$2:$B$50)</f>
        <v>15</v>
      </c>
      <c r="Z32" s="60">
        <v>18</v>
      </c>
      <c r="AA32" s="61">
        <f>LOOKUP(Z32,List1!$A$2:$A$50,List1!$B$2:$B$50)</f>
        <v>13</v>
      </c>
      <c r="AB32" s="58">
        <v>22</v>
      </c>
      <c r="AC32" s="59">
        <f>LOOKUP(AB32,List1!$A$2:$A$50,List1!$B$2:$B$50)</f>
        <v>9</v>
      </c>
      <c r="AD32" s="60"/>
      <c r="AE32" s="59"/>
      <c r="AF32" s="60"/>
      <c r="AG32" s="61"/>
      <c r="AH32" s="58"/>
      <c r="AI32" s="59"/>
      <c r="AJ32" s="60">
        <v>36</v>
      </c>
      <c r="AK32" s="59">
        <f>LOOKUP(AJ32,List1!$A$2:$A$50,List1!$B$2:$B$50)</f>
        <v>0</v>
      </c>
      <c r="AL32" s="60">
        <v>28</v>
      </c>
      <c r="AM32" s="59">
        <f>LOOKUP(AL32,List1!$A$2:$A$50,List1!$B$2:$B$50)</f>
        <v>3</v>
      </c>
      <c r="AN32" s="60">
        <v>17</v>
      </c>
      <c r="AO32" s="61">
        <f>LOOKUP(AN32,List1!$A$2:$A$50,List1!$B$2:$B$50)</f>
        <v>14</v>
      </c>
      <c r="AP32" s="62">
        <f t="shared" si="0"/>
        <v>8</v>
      </c>
      <c r="AQ32" s="62">
        <f t="shared" si="1"/>
        <v>10</v>
      </c>
      <c r="AR32" s="62">
        <f t="shared" si="2"/>
        <v>0</v>
      </c>
      <c r="AS32" s="62">
        <f t="shared" si="3"/>
        <v>6</v>
      </c>
      <c r="AT32" s="62">
        <f t="shared" si="4"/>
        <v>4</v>
      </c>
      <c r="AU32" s="62">
        <f t="shared" si="5"/>
        <v>4</v>
      </c>
      <c r="AV32" s="62">
        <f t="shared" si="6"/>
        <v>1</v>
      </c>
      <c r="AW32" s="62">
        <f t="shared" si="7"/>
        <v>2</v>
      </c>
      <c r="AX32" s="62">
        <f t="shared" si="8"/>
        <v>7</v>
      </c>
      <c r="AY32" s="62">
        <f t="shared" si="9"/>
        <v>15</v>
      </c>
      <c r="AZ32" s="62">
        <f t="shared" si="10"/>
        <v>13</v>
      </c>
      <c r="BA32" s="62">
        <f t="shared" si="11"/>
        <v>9</v>
      </c>
      <c r="BB32" s="62">
        <f t="shared" si="12"/>
        <v>0</v>
      </c>
      <c r="BC32" s="62">
        <f t="shared" si="13"/>
        <v>0</v>
      </c>
      <c r="BD32" s="62">
        <f t="shared" si="14"/>
        <v>0</v>
      </c>
      <c r="BE32" s="62">
        <f t="shared" si="15"/>
        <v>0</v>
      </c>
      <c r="BF32" s="62">
        <f t="shared" si="16"/>
        <v>3</v>
      </c>
      <c r="BG32" s="63">
        <f t="shared" si="17"/>
        <v>14</v>
      </c>
      <c r="BH32" s="64">
        <f t="shared" si="18"/>
        <v>96</v>
      </c>
      <c r="BI32" s="65">
        <f t="shared" si="19"/>
        <v>86</v>
      </c>
    </row>
    <row r="33" spans="1:61" s="1" customFormat="1" ht="11.25">
      <c r="A33" s="1"/>
      <c r="B33" s="73" t="s">
        <v>110</v>
      </c>
      <c r="C33" s="70" t="s">
        <v>111</v>
      </c>
      <c r="D33" s="74">
        <v>36002</v>
      </c>
      <c r="E33" s="57" t="s">
        <v>112</v>
      </c>
      <c r="F33" s="58">
        <v>21</v>
      </c>
      <c r="G33" s="59">
        <f>LOOKUP(F33,List1!$A$2:$A$50,List1!$B$2:$B$50)</f>
        <v>10</v>
      </c>
      <c r="H33" s="60">
        <v>20</v>
      </c>
      <c r="I33" s="61">
        <f>LOOKUP(H33,List1!$A$2:$A$50,List1!$B$2:$B$50)</f>
        <v>11</v>
      </c>
      <c r="J33" s="58">
        <v>21</v>
      </c>
      <c r="K33" s="59">
        <f>LOOKUP(J33,List1!$A$2:$A$50,List1!$B$2:$B$50)</f>
        <v>10</v>
      </c>
      <c r="L33" s="60"/>
      <c r="M33" s="61"/>
      <c r="N33" s="58"/>
      <c r="O33" s="59"/>
      <c r="P33" s="60"/>
      <c r="Q33" s="61"/>
      <c r="R33" s="60">
        <v>24</v>
      </c>
      <c r="S33" s="59">
        <f>LOOKUP(R33,List1!$A$2:$A$50,List1!$B$2:$B$50)</f>
        <v>7</v>
      </c>
      <c r="T33" s="60">
        <v>26</v>
      </c>
      <c r="U33" s="61">
        <f>LOOKUP(T33,List1!$A$2:$A$50,List1!$B$2:$B$50)</f>
        <v>5</v>
      </c>
      <c r="V33" s="60">
        <v>22</v>
      </c>
      <c r="W33" s="59">
        <f>LOOKUP(V33,List1!$A$2:$A$50,List1!$B$2:$B$50)</f>
        <v>9</v>
      </c>
      <c r="X33" s="60"/>
      <c r="Y33" s="59"/>
      <c r="Z33" s="60"/>
      <c r="AA33" s="61"/>
      <c r="AB33" s="58"/>
      <c r="AC33" s="59"/>
      <c r="AD33" s="60">
        <v>23</v>
      </c>
      <c r="AE33" s="59">
        <f>LOOKUP(AD33,List1!$A$2:$A$50,List1!$B$2:$B$50)</f>
        <v>8</v>
      </c>
      <c r="AF33" s="60">
        <v>23</v>
      </c>
      <c r="AG33" s="61">
        <f>LOOKUP(AF33,List1!$A$2:$A$50,List1!$B$2:$B$50)</f>
        <v>8</v>
      </c>
      <c r="AH33" s="58"/>
      <c r="AI33" s="59"/>
      <c r="AJ33" s="60">
        <v>30</v>
      </c>
      <c r="AK33" s="59">
        <f>LOOKUP(AJ33,List1!$A$2:$A$50,List1!$B$2:$B$50)</f>
        <v>1</v>
      </c>
      <c r="AL33" s="60">
        <v>22</v>
      </c>
      <c r="AM33" s="59">
        <f>LOOKUP(AL33,List1!$A$2:$A$50,List1!$B$2:$B$50)</f>
        <v>9</v>
      </c>
      <c r="AN33" s="60">
        <v>25</v>
      </c>
      <c r="AO33" s="61">
        <f>LOOKUP(AN33,List1!$A$2:$A$50,List1!$B$2:$B$50)</f>
        <v>6</v>
      </c>
      <c r="AP33" s="62">
        <f t="shared" si="0"/>
        <v>10</v>
      </c>
      <c r="AQ33" s="62">
        <f t="shared" si="1"/>
        <v>11</v>
      </c>
      <c r="AR33" s="62">
        <f t="shared" si="2"/>
        <v>10</v>
      </c>
      <c r="AS33" s="62">
        <f t="shared" si="3"/>
        <v>0</v>
      </c>
      <c r="AT33" s="62">
        <f t="shared" si="4"/>
        <v>0</v>
      </c>
      <c r="AU33" s="62">
        <f t="shared" si="5"/>
        <v>0</v>
      </c>
      <c r="AV33" s="62">
        <f t="shared" si="6"/>
        <v>7</v>
      </c>
      <c r="AW33" s="62">
        <f t="shared" si="7"/>
        <v>5</v>
      </c>
      <c r="AX33" s="62">
        <f t="shared" si="8"/>
        <v>9</v>
      </c>
      <c r="AY33" s="62">
        <f t="shared" si="9"/>
        <v>0</v>
      </c>
      <c r="AZ33" s="62">
        <f t="shared" si="10"/>
        <v>0</v>
      </c>
      <c r="BA33" s="62">
        <f t="shared" si="11"/>
        <v>0</v>
      </c>
      <c r="BB33" s="62">
        <f t="shared" si="12"/>
        <v>8</v>
      </c>
      <c r="BC33" s="62">
        <f t="shared" si="13"/>
        <v>8</v>
      </c>
      <c r="BD33" s="62">
        <f t="shared" si="14"/>
        <v>0</v>
      </c>
      <c r="BE33" s="62">
        <f t="shared" si="15"/>
        <v>1</v>
      </c>
      <c r="BF33" s="62">
        <f t="shared" si="16"/>
        <v>9</v>
      </c>
      <c r="BG33" s="63">
        <f t="shared" si="17"/>
        <v>6</v>
      </c>
      <c r="BH33" s="64">
        <f t="shared" si="18"/>
        <v>84</v>
      </c>
      <c r="BI33" s="65">
        <f t="shared" si="19"/>
        <v>78</v>
      </c>
    </row>
    <row r="34" spans="1:61" s="1" customFormat="1" ht="11.25">
      <c r="A34" s="1"/>
      <c r="B34" s="73" t="s">
        <v>113</v>
      </c>
      <c r="C34" s="70" t="s">
        <v>114</v>
      </c>
      <c r="D34" s="71">
        <v>36032</v>
      </c>
      <c r="E34" s="57" t="s">
        <v>115</v>
      </c>
      <c r="F34" s="58"/>
      <c r="G34" s="59"/>
      <c r="H34" s="60"/>
      <c r="I34" s="61"/>
      <c r="J34" s="58"/>
      <c r="K34" s="59"/>
      <c r="L34" s="60">
        <v>24</v>
      </c>
      <c r="M34" s="61">
        <f>LOOKUP(L34,List1!$A$2:$A$50,List1!$B$2:$B$50)</f>
        <v>7</v>
      </c>
      <c r="N34" s="58">
        <v>25</v>
      </c>
      <c r="O34" s="59">
        <f>LOOKUP(N34,List1!$A$2:$A$50,List1!$B$2:$B$50)</f>
        <v>6</v>
      </c>
      <c r="P34" s="60">
        <v>32</v>
      </c>
      <c r="Q34" s="61">
        <f>LOOKUP(P34,List1!$A$2:$A$50,List1!$B$2:$B$50)</f>
        <v>0</v>
      </c>
      <c r="R34" s="60">
        <v>25</v>
      </c>
      <c r="S34" s="59">
        <f>LOOKUP(R34,List1!$A$2:$A$50,List1!$B$2:$B$50)</f>
        <v>6</v>
      </c>
      <c r="T34" s="60">
        <v>23</v>
      </c>
      <c r="U34" s="61">
        <f>LOOKUP(T34,List1!$A$2:$A$50,List1!$B$2:$B$50)</f>
        <v>8</v>
      </c>
      <c r="V34" s="60">
        <v>23</v>
      </c>
      <c r="W34" s="59">
        <f>LOOKUP(V34,List1!$A$2:$A$50,List1!$B$2:$B$50)</f>
        <v>8</v>
      </c>
      <c r="X34" s="60">
        <v>18</v>
      </c>
      <c r="Y34" s="59">
        <f>LOOKUP(X34,List1!$A$2:$A$50,List1!$B$2:$B$50)</f>
        <v>13</v>
      </c>
      <c r="Z34" s="60">
        <v>16</v>
      </c>
      <c r="AA34" s="61">
        <f>LOOKUP(Z34,List1!$A$2:$A$50,List1!$B$2:$B$50)</f>
        <v>15</v>
      </c>
      <c r="AB34" s="58">
        <v>21</v>
      </c>
      <c r="AC34" s="59">
        <f>LOOKUP(AB34,List1!$A$2:$A$50,List1!$B$2:$B$50)</f>
        <v>10</v>
      </c>
      <c r="AD34" s="60"/>
      <c r="AE34" s="59"/>
      <c r="AF34" s="60"/>
      <c r="AG34" s="61"/>
      <c r="AH34" s="58"/>
      <c r="AI34" s="59"/>
      <c r="AJ34" s="60"/>
      <c r="AK34" s="59"/>
      <c r="AL34" s="60"/>
      <c r="AM34" s="59"/>
      <c r="AN34" s="60"/>
      <c r="AO34" s="61"/>
      <c r="AP34" s="62">
        <f t="shared" si="0"/>
        <v>0</v>
      </c>
      <c r="AQ34" s="62">
        <f t="shared" si="1"/>
        <v>0</v>
      </c>
      <c r="AR34" s="62">
        <f t="shared" si="2"/>
        <v>0</v>
      </c>
      <c r="AS34" s="62">
        <f t="shared" si="3"/>
        <v>7</v>
      </c>
      <c r="AT34" s="62">
        <f t="shared" si="4"/>
        <v>6</v>
      </c>
      <c r="AU34" s="62">
        <f t="shared" si="5"/>
        <v>0</v>
      </c>
      <c r="AV34" s="62">
        <f t="shared" si="6"/>
        <v>6</v>
      </c>
      <c r="AW34" s="62">
        <f t="shared" si="7"/>
        <v>8</v>
      </c>
      <c r="AX34" s="62">
        <f t="shared" si="8"/>
        <v>8</v>
      </c>
      <c r="AY34" s="62">
        <f t="shared" si="9"/>
        <v>13</v>
      </c>
      <c r="AZ34" s="62">
        <f t="shared" si="10"/>
        <v>15</v>
      </c>
      <c r="BA34" s="62">
        <f t="shared" si="11"/>
        <v>10</v>
      </c>
      <c r="BB34" s="62">
        <f t="shared" si="12"/>
        <v>0</v>
      </c>
      <c r="BC34" s="62">
        <f t="shared" si="13"/>
        <v>0</v>
      </c>
      <c r="BD34" s="62">
        <f t="shared" si="14"/>
        <v>0</v>
      </c>
      <c r="BE34" s="62">
        <f t="shared" si="15"/>
        <v>0</v>
      </c>
      <c r="BF34" s="62">
        <f t="shared" si="16"/>
        <v>0</v>
      </c>
      <c r="BG34" s="63">
        <f t="shared" si="17"/>
        <v>0</v>
      </c>
      <c r="BH34" s="64">
        <f t="shared" si="18"/>
        <v>73</v>
      </c>
      <c r="BI34" s="65">
        <f t="shared" si="19"/>
        <v>73</v>
      </c>
    </row>
    <row r="35" spans="1:61" s="1" customFormat="1" ht="11.25">
      <c r="A35" s="1"/>
      <c r="B35" s="73" t="s">
        <v>116</v>
      </c>
      <c r="C35" s="70" t="s">
        <v>117</v>
      </c>
      <c r="D35" s="71">
        <v>36091</v>
      </c>
      <c r="E35" s="57" t="s">
        <v>118</v>
      </c>
      <c r="F35" s="58">
        <v>20</v>
      </c>
      <c r="G35" s="59">
        <f>LOOKUP(F35,List1!$A$2:$A$50,List1!$B$2:$B$50)</f>
        <v>11</v>
      </c>
      <c r="H35" s="60"/>
      <c r="I35" s="61"/>
      <c r="J35" s="58">
        <v>18</v>
      </c>
      <c r="K35" s="59">
        <f>LOOKUP(J35,List1!$A$2:$A$50,List1!$B$2:$B$50)</f>
        <v>13</v>
      </c>
      <c r="L35" s="60">
        <v>27</v>
      </c>
      <c r="M35" s="61">
        <f>LOOKUP(L35,List1!$A$2:$A$50,List1!$B$2:$B$50)</f>
        <v>4</v>
      </c>
      <c r="N35" s="58">
        <v>28</v>
      </c>
      <c r="O35" s="59">
        <f>LOOKUP(N35,List1!$A$2:$A$50,List1!$B$2:$B$50)</f>
        <v>3</v>
      </c>
      <c r="P35" s="60">
        <v>29</v>
      </c>
      <c r="Q35" s="61">
        <f>LOOKUP(P35,List1!$A$2:$A$50,List1!$B$2:$B$50)</f>
        <v>2</v>
      </c>
      <c r="R35" s="60"/>
      <c r="S35" s="59"/>
      <c r="T35" s="60"/>
      <c r="U35" s="61"/>
      <c r="V35" s="60"/>
      <c r="W35" s="59"/>
      <c r="X35" s="60"/>
      <c r="Y35" s="59"/>
      <c r="Z35" s="60"/>
      <c r="AA35" s="61"/>
      <c r="AB35" s="58"/>
      <c r="AC35" s="59"/>
      <c r="AD35" s="60"/>
      <c r="AE35" s="59"/>
      <c r="AF35" s="60"/>
      <c r="AG35" s="61"/>
      <c r="AH35" s="58"/>
      <c r="AI35" s="59"/>
      <c r="AJ35" s="60">
        <v>26</v>
      </c>
      <c r="AK35" s="59">
        <f>LOOKUP(AJ35,List1!$A$2:$A$50,List1!$B$2:$B$50)</f>
        <v>5</v>
      </c>
      <c r="AL35" s="60">
        <v>24</v>
      </c>
      <c r="AM35" s="59">
        <f>LOOKUP(AL35,List1!$A$2:$A$50,List1!$B$2:$B$50)</f>
        <v>7</v>
      </c>
      <c r="AN35" s="60">
        <v>15</v>
      </c>
      <c r="AO35" s="61">
        <f>LOOKUP(AN35,List1!$A$2:$A$50,List1!$B$2:$B$50)</f>
        <v>16</v>
      </c>
      <c r="AP35" s="62">
        <f t="shared" si="0"/>
        <v>11</v>
      </c>
      <c r="AQ35" s="62">
        <f t="shared" si="1"/>
        <v>0</v>
      </c>
      <c r="AR35" s="62">
        <f t="shared" si="2"/>
        <v>13</v>
      </c>
      <c r="AS35" s="62">
        <f t="shared" si="3"/>
        <v>4</v>
      </c>
      <c r="AT35" s="62">
        <f t="shared" si="4"/>
        <v>3</v>
      </c>
      <c r="AU35" s="62">
        <f t="shared" si="5"/>
        <v>2</v>
      </c>
      <c r="AV35" s="62">
        <f t="shared" si="6"/>
        <v>0</v>
      </c>
      <c r="AW35" s="62">
        <f t="shared" si="7"/>
        <v>0</v>
      </c>
      <c r="AX35" s="62">
        <f t="shared" si="8"/>
        <v>0</v>
      </c>
      <c r="AY35" s="62">
        <f t="shared" si="9"/>
        <v>0</v>
      </c>
      <c r="AZ35" s="62">
        <f t="shared" si="10"/>
        <v>0</v>
      </c>
      <c r="BA35" s="62">
        <f t="shared" si="11"/>
        <v>0</v>
      </c>
      <c r="BB35" s="62">
        <f t="shared" si="12"/>
        <v>0</v>
      </c>
      <c r="BC35" s="62">
        <f t="shared" si="13"/>
        <v>0</v>
      </c>
      <c r="BD35" s="62">
        <f t="shared" si="14"/>
        <v>0</v>
      </c>
      <c r="BE35" s="62">
        <f t="shared" si="15"/>
        <v>5</v>
      </c>
      <c r="BF35" s="62">
        <f t="shared" si="16"/>
        <v>7</v>
      </c>
      <c r="BG35" s="63">
        <f t="shared" si="17"/>
        <v>16</v>
      </c>
      <c r="BH35" s="64">
        <f t="shared" si="18"/>
        <v>61</v>
      </c>
      <c r="BI35" s="65">
        <f t="shared" si="19"/>
        <v>61</v>
      </c>
    </row>
    <row r="36" spans="1:61" s="1" customFormat="1" ht="11.25">
      <c r="A36" s="1"/>
      <c r="B36" s="73" t="s">
        <v>119</v>
      </c>
      <c r="C36" s="70" t="s">
        <v>120</v>
      </c>
      <c r="D36" s="71">
        <v>36147</v>
      </c>
      <c r="E36" s="57" t="s">
        <v>121</v>
      </c>
      <c r="F36" s="58"/>
      <c r="G36" s="59"/>
      <c r="H36" s="60"/>
      <c r="I36" s="61"/>
      <c r="J36" s="58">
        <v>22</v>
      </c>
      <c r="K36" s="59">
        <f>LOOKUP(J36,List1!$A$2:$A$50,List1!$B$2:$B$50)</f>
        <v>9</v>
      </c>
      <c r="L36" s="60"/>
      <c r="M36" s="61"/>
      <c r="N36" s="58"/>
      <c r="O36" s="59"/>
      <c r="P36" s="60">
        <v>25</v>
      </c>
      <c r="Q36" s="61">
        <f>LOOKUP(P36,List1!$A$2:$A$50,List1!$B$2:$B$50)</f>
        <v>6</v>
      </c>
      <c r="R36" s="60"/>
      <c r="S36" s="59"/>
      <c r="T36" s="60"/>
      <c r="U36" s="61"/>
      <c r="V36" s="60"/>
      <c r="W36" s="59"/>
      <c r="X36" s="60"/>
      <c r="Y36" s="59"/>
      <c r="Z36" s="60">
        <v>21</v>
      </c>
      <c r="AA36" s="61">
        <f>LOOKUP(Z36,List1!$A$2:$A$50,List1!$B$2:$B$50)</f>
        <v>10</v>
      </c>
      <c r="AB36" s="58">
        <v>23</v>
      </c>
      <c r="AC36" s="59">
        <f>LOOKUP(AB36,List1!$A$2:$A$50,List1!$B$2:$B$50)</f>
        <v>8</v>
      </c>
      <c r="AD36" s="60"/>
      <c r="AE36" s="59"/>
      <c r="AF36" s="60"/>
      <c r="AG36" s="61"/>
      <c r="AH36" s="58"/>
      <c r="AI36" s="59"/>
      <c r="AJ36" s="60">
        <v>22</v>
      </c>
      <c r="AK36" s="59">
        <f>LOOKUP(AJ36,List1!$A$2:$A$50,List1!$B$2:$B$50)</f>
        <v>9</v>
      </c>
      <c r="AL36" s="60">
        <v>23</v>
      </c>
      <c r="AM36" s="59">
        <f>LOOKUP(AL36,List1!$A$2:$A$50,List1!$B$2:$B$50)</f>
        <v>8</v>
      </c>
      <c r="AN36" s="60"/>
      <c r="AO36" s="61"/>
      <c r="AP36" s="62">
        <f t="shared" si="0"/>
        <v>0</v>
      </c>
      <c r="AQ36" s="62">
        <f t="shared" si="1"/>
        <v>0</v>
      </c>
      <c r="AR36" s="62">
        <f t="shared" si="2"/>
        <v>9</v>
      </c>
      <c r="AS36" s="62">
        <f t="shared" si="3"/>
        <v>0</v>
      </c>
      <c r="AT36" s="62">
        <f t="shared" si="4"/>
        <v>0</v>
      </c>
      <c r="AU36" s="62">
        <f t="shared" si="5"/>
        <v>6</v>
      </c>
      <c r="AV36" s="62">
        <f t="shared" si="6"/>
        <v>0</v>
      </c>
      <c r="AW36" s="62">
        <f t="shared" si="7"/>
        <v>0</v>
      </c>
      <c r="AX36" s="62">
        <f t="shared" si="8"/>
        <v>0</v>
      </c>
      <c r="AY36" s="62">
        <f t="shared" si="9"/>
        <v>0</v>
      </c>
      <c r="AZ36" s="62">
        <f t="shared" si="10"/>
        <v>10</v>
      </c>
      <c r="BA36" s="62">
        <f t="shared" si="11"/>
        <v>8</v>
      </c>
      <c r="BB36" s="62">
        <f t="shared" si="12"/>
        <v>0</v>
      </c>
      <c r="BC36" s="62">
        <f t="shared" si="13"/>
        <v>0</v>
      </c>
      <c r="BD36" s="62">
        <f t="shared" si="14"/>
        <v>0</v>
      </c>
      <c r="BE36" s="62">
        <f t="shared" si="15"/>
        <v>9</v>
      </c>
      <c r="BF36" s="62">
        <f t="shared" si="16"/>
        <v>8</v>
      </c>
      <c r="BG36" s="63">
        <f t="shared" si="17"/>
        <v>0</v>
      </c>
      <c r="BH36" s="64">
        <f t="shared" si="18"/>
        <v>50</v>
      </c>
      <c r="BI36" s="65">
        <f t="shared" si="19"/>
        <v>50</v>
      </c>
    </row>
    <row r="37" spans="1:61" s="1" customFormat="1" ht="11.25">
      <c r="A37" s="1"/>
      <c r="B37" s="73" t="s">
        <v>122</v>
      </c>
      <c r="C37" s="70" t="s">
        <v>123</v>
      </c>
      <c r="D37" s="71">
        <v>35943</v>
      </c>
      <c r="E37" s="57" t="s">
        <v>124</v>
      </c>
      <c r="F37" s="58"/>
      <c r="G37" s="59"/>
      <c r="H37" s="60"/>
      <c r="I37" s="61"/>
      <c r="J37" s="58"/>
      <c r="K37" s="59"/>
      <c r="L37" s="60"/>
      <c r="M37" s="61"/>
      <c r="N37" s="58"/>
      <c r="O37" s="59"/>
      <c r="P37" s="60">
        <v>28</v>
      </c>
      <c r="Q37" s="61">
        <f>LOOKUP(P37,List1!$A$2:$A$50,List1!$B$2:$B$50)</f>
        <v>3</v>
      </c>
      <c r="R37" s="60">
        <v>26</v>
      </c>
      <c r="S37" s="59">
        <f>LOOKUP(R37,List1!$A$2:$A$50,List1!$B$2:$B$50)</f>
        <v>5</v>
      </c>
      <c r="T37" s="60">
        <v>30</v>
      </c>
      <c r="U37" s="61">
        <f>LOOKUP(T37,List1!$A$2:$A$50,List1!$B$2:$B$50)</f>
        <v>1</v>
      </c>
      <c r="V37" s="60">
        <v>21</v>
      </c>
      <c r="W37" s="59">
        <f>LOOKUP(V37,List1!$A$2:$A$50,List1!$B$2:$B$50)</f>
        <v>10</v>
      </c>
      <c r="X37" s="60"/>
      <c r="Y37" s="59"/>
      <c r="Z37" s="60"/>
      <c r="AA37" s="61"/>
      <c r="AB37" s="58"/>
      <c r="AC37" s="59"/>
      <c r="AD37" s="60">
        <v>20</v>
      </c>
      <c r="AE37" s="59">
        <f>LOOKUP(AD37,List1!$A$2:$A$50,List1!$B$2:$B$50)</f>
        <v>11</v>
      </c>
      <c r="AF37" s="60">
        <v>25</v>
      </c>
      <c r="AG37" s="61">
        <f>LOOKUP(AF37,List1!$A$2:$A$50,List1!$B$2:$B$50)</f>
        <v>6</v>
      </c>
      <c r="AH37" s="58">
        <v>22</v>
      </c>
      <c r="AI37" s="59">
        <f>LOOKUP(AH37,List1!$A$2:$A$50,List1!$B$2:$B$50)</f>
        <v>9</v>
      </c>
      <c r="AJ37" s="60"/>
      <c r="AK37" s="59"/>
      <c r="AL37" s="60"/>
      <c r="AM37" s="59"/>
      <c r="AN37" s="60"/>
      <c r="AO37" s="61"/>
      <c r="AP37" s="62">
        <f aca="true" t="shared" si="20" ref="AP37:AP61">G37</f>
        <v>0</v>
      </c>
      <c r="AQ37" s="62">
        <f aca="true" t="shared" si="21" ref="AQ37:AQ61">I37</f>
        <v>0</v>
      </c>
      <c r="AR37" s="62">
        <f aca="true" t="shared" si="22" ref="AR37:AR61">K37</f>
        <v>0</v>
      </c>
      <c r="AS37" s="62">
        <f aca="true" t="shared" si="23" ref="AS37:AS61">M37</f>
        <v>0</v>
      </c>
      <c r="AT37" s="62">
        <f aca="true" t="shared" si="24" ref="AT37:AT61">O37</f>
        <v>0</v>
      </c>
      <c r="AU37" s="62">
        <f aca="true" t="shared" si="25" ref="AU37:AU61">Q37</f>
        <v>3</v>
      </c>
      <c r="AV37" s="62">
        <f aca="true" t="shared" si="26" ref="AV37:AV61">S37</f>
        <v>5</v>
      </c>
      <c r="AW37" s="62">
        <f aca="true" t="shared" si="27" ref="AW37:AW61">U37</f>
        <v>1</v>
      </c>
      <c r="AX37" s="62">
        <f aca="true" t="shared" si="28" ref="AX37:AX61">W37</f>
        <v>10</v>
      </c>
      <c r="AY37" s="62">
        <f aca="true" t="shared" si="29" ref="AY37:AY61">Y37</f>
        <v>0</v>
      </c>
      <c r="AZ37" s="62">
        <f aca="true" t="shared" si="30" ref="AZ37:AZ61">AA37</f>
        <v>0</v>
      </c>
      <c r="BA37" s="62">
        <f aca="true" t="shared" si="31" ref="BA37:BA61">AC37</f>
        <v>0</v>
      </c>
      <c r="BB37" s="62">
        <f aca="true" t="shared" si="32" ref="BB37:BB61">AE37</f>
        <v>11</v>
      </c>
      <c r="BC37" s="62">
        <f aca="true" t="shared" si="33" ref="BC37:BC61">AG37</f>
        <v>6</v>
      </c>
      <c r="BD37" s="62">
        <f aca="true" t="shared" si="34" ref="BD37:BD61">AI37</f>
        <v>9</v>
      </c>
      <c r="BE37" s="62">
        <f aca="true" t="shared" si="35" ref="BE37:BE61">AK37</f>
        <v>0</v>
      </c>
      <c r="BF37" s="62">
        <f aca="true" t="shared" si="36" ref="BF37:BF61">AM37</f>
        <v>0</v>
      </c>
      <c r="BG37" s="63">
        <f aca="true" t="shared" si="37" ref="BG37:BG61">AO37</f>
        <v>0</v>
      </c>
      <c r="BH37" s="64">
        <f aca="true" t="shared" si="38" ref="BH37:BH61">SUM(G37+I37+K37+M37+O37+Q37+S37+U37+W37+Y37+AA37+AC37+AE37+AG37+AI37+AK37+AM37+AO37)</f>
        <v>45</v>
      </c>
      <c r="BI37" s="65">
        <f aca="true" t="shared" si="39" ref="BI37:BI61">LARGE(AP37:BG37,1)+LARGE(AP37:BG37,2)+LARGE(AP37:BG37,3)+LARGE(AP37:BG37,4)+LARGE(AP37:BG37,5)+LARGE(AP37:BG37,6)+LARGE(AP37:BG37,7)+LARGE(AP37:BG37,8)+LARGE(AP37:BG37,9)</f>
        <v>45</v>
      </c>
    </row>
    <row r="38" spans="1:61" s="1" customFormat="1" ht="11.25">
      <c r="A38" s="1"/>
      <c r="B38" s="73" t="s">
        <v>125</v>
      </c>
      <c r="C38" s="70" t="s">
        <v>126</v>
      </c>
      <c r="D38" s="71">
        <v>35975</v>
      </c>
      <c r="E38" s="57" t="s">
        <v>127</v>
      </c>
      <c r="F38" s="58"/>
      <c r="G38" s="59"/>
      <c r="H38" s="60"/>
      <c r="I38" s="61"/>
      <c r="J38" s="58"/>
      <c r="K38" s="59"/>
      <c r="L38" s="60"/>
      <c r="M38" s="61"/>
      <c r="N38" s="58"/>
      <c r="O38" s="59"/>
      <c r="P38" s="60"/>
      <c r="Q38" s="61"/>
      <c r="R38" s="60"/>
      <c r="S38" s="59"/>
      <c r="T38" s="60"/>
      <c r="U38" s="61"/>
      <c r="V38" s="60"/>
      <c r="W38" s="59"/>
      <c r="X38" s="60">
        <v>17</v>
      </c>
      <c r="Y38" s="59">
        <f>LOOKUP(X38,List1!$A$2:$A$50,List1!$B$2:$B$50)</f>
        <v>14</v>
      </c>
      <c r="Z38" s="60">
        <v>20</v>
      </c>
      <c r="AA38" s="61">
        <f>LOOKUP(Z38,List1!$A$2:$A$50,List1!$B$2:$B$50)</f>
        <v>11</v>
      </c>
      <c r="AB38" s="58">
        <v>24</v>
      </c>
      <c r="AC38" s="59">
        <f>LOOKUP(AB38,List1!$A$2:$A$50,List1!$B$2:$B$50)</f>
        <v>7</v>
      </c>
      <c r="AD38" s="60"/>
      <c r="AE38" s="59"/>
      <c r="AF38" s="60"/>
      <c r="AG38" s="61"/>
      <c r="AH38" s="58"/>
      <c r="AI38" s="59"/>
      <c r="AJ38" s="60">
        <v>28</v>
      </c>
      <c r="AK38" s="59">
        <f>LOOKUP(AJ38,List1!$A$2:$A$50,List1!$B$2:$B$50)</f>
        <v>3</v>
      </c>
      <c r="AL38" s="60">
        <v>29</v>
      </c>
      <c r="AM38" s="59">
        <f>LOOKUP(AL38,List1!$A$2:$A$50,List1!$B$2:$B$50)</f>
        <v>2</v>
      </c>
      <c r="AN38" s="60">
        <v>26</v>
      </c>
      <c r="AO38" s="61">
        <f>LOOKUP(AN38,List1!$A$2:$A$50,List1!$B$2:$B$50)</f>
        <v>5</v>
      </c>
      <c r="AP38" s="62">
        <f t="shared" si="20"/>
        <v>0</v>
      </c>
      <c r="AQ38" s="62">
        <f t="shared" si="21"/>
        <v>0</v>
      </c>
      <c r="AR38" s="62">
        <f t="shared" si="22"/>
        <v>0</v>
      </c>
      <c r="AS38" s="62">
        <f t="shared" si="23"/>
        <v>0</v>
      </c>
      <c r="AT38" s="62">
        <f t="shared" si="24"/>
        <v>0</v>
      </c>
      <c r="AU38" s="62">
        <f t="shared" si="25"/>
        <v>0</v>
      </c>
      <c r="AV38" s="62">
        <f t="shared" si="26"/>
        <v>0</v>
      </c>
      <c r="AW38" s="62">
        <f t="shared" si="27"/>
        <v>0</v>
      </c>
      <c r="AX38" s="62">
        <f t="shared" si="28"/>
        <v>0</v>
      </c>
      <c r="AY38" s="62">
        <f t="shared" si="29"/>
        <v>14</v>
      </c>
      <c r="AZ38" s="62">
        <f t="shared" si="30"/>
        <v>11</v>
      </c>
      <c r="BA38" s="62">
        <f t="shared" si="31"/>
        <v>7</v>
      </c>
      <c r="BB38" s="62">
        <f t="shared" si="32"/>
        <v>0</v>
      </c>
      <c r="BC38" s="62">
        <f t="shared" si="33"/>
        <v>0</v>
      </c>
      <c r="BD38" s="62">
        <f t="shared" si="34"/>
        <v>0</v>
      </c>
      <c r="BE38" s="62">
        <f t="shared" si="35"/>
        <v>3</v>
      </c>
      <c r="BF38" s="62">
        <f t="shared" si="36"/>
        <v>2</v>
      </c>
      <c r="BG38" s="63">
        <f t="shared" si="37"/>
        <v>5</v>
      </c>
      <c r="BH38" s="64">
        <f t="shared" si="38"/>
        <v>42</v>
      </c>
      <c r="BI38" s="65">
        <f t="shared" si="39"/>
        <v>42</v>
      </c>
    </row>
    <row r="39" spans="1:61" s="1" customFormat="1" ht="11.25">
      <c r="A39" s="1"/>
      <c r="B39" s="73" t="s">
        <v>128</v>
      </c>
      <c r="C39" s="70" t="s">
        <v>129</v>
      </c>
      <c r="D39" s="71">
        <v>35660</v>
      </c>
      <c r="E39" s="57" t="s">
        <v>130</v>
      </c>
      <c r="F39" s="58"/>
      <c r="G39" s="59"/>
      <c r="H39" s="60"/>
      <c r="I39" s="61"/>
      <c r="J39" s="58"/>
      <c r="K39" s="59"/>
      <c r="L39" s="60"/>
      <c r="M39" s="61"/>
      <c r="N39" s="58"/>
      <c r="O39" s="59"/>
      <c r="P39" s="60"/>
      <c r="Q39" s="61"/>
      <c r="R39" s="60"/>
      <c r="S39" s="59"/>
      <c r="T39" s="60"/>
      <c r="U39" s="61"/>
      <c r="V39" s="60"/>
      <c r="W39" s="59"/>
      <c r="X39" s="60"/>
      <c r="Y39" s="59"/>
      <c r="Z39" s="60"/>
      <c r="AA39" s="61"/>
      <c r="AB39" s="58"/>
      <c r="AC39" s="59"/>
      <c r="AD39" s="60">
        <v>14</v>
      </c>
      <c r="AE39" s="59">
        <f>LOOKUP(AD39,List1!$A$2:$A$50,List1!$B$2:$B$50)</f>
        <v>17</v>
      </c>
      <c r="AF39" s="60">
        <v>20</v>
      </c>
      <c r="AG39" s="61">
        <f>LOOKUP(AF39,List1!$A$2:$A$50,List1!$B$2:$B$50)</f>
        <v>11</v>
      </c>
      <c r="AH39" s="58">
        <v>23</v>
      </c>
      <c r="AI39" s="59">
        <f>LOOKUP(AH39,List1!$A$2:$A$50,List1!$B$2:$B$50)</f>
        <v>8</v>
      </c>
      <c r="AJ39" s="60"/>
      <c r="AK39" s="59"/>
      <c r="AL39" s="60"/>
      <c r="AM39" s="59"/>
      <c r="AN39" s="60"/>
      <c r="AO39" s="61"/>
      <c r="AP39" s="62">
        <f t="shared" si="20"/>
        <v>0</v>
      </c>
      <c r="AQ39" s="62">
        <f t="shared" si="21"/>
        <v>0</v>
      </c>
      <c r="AR39" s="62">
        <f t="shared" si="22"/>
        <v>0</v>
      </c>
      <c r="AS39" s="62">
        <f t="shared" si="23"/>
        <v>0</v>
      </c>
      <c r="AT39" s="62">
        <f t="shared" si="24"/>
        <v>0</v>
      </c>
      <c r="AU39" s="62">
        <f t="shared" si="25"/>
        <v>0</v>
      </c>
      <c r="AV39" s="62">
        <f t="shared" si="26"/>
        <v>0</v>
      </c>
      <c r="AW39" s="62">
        <f t="shared" si="27"/>
        <v>0</v>
      </c>
      <c r="AX39" s="62">
        <f t="shared" si="28"/>
        <v>0</v>
      </c>
      <c r="AY39" s="62">
        <f t="shared" si="29"/>
        <v>0</v>
      </c>
      <c r="AZ39" s="62">
        <f t="shared" si="30"/>
        <v>0</v>
      </c>
      <c r="BA39" s="62">
        <f t="shared" si="31"/>
        <v>0</v>
      </c>
      <c r="BB39" s="62">
        <f t="shared" si="32"/>
        <v>17</v>
      </c>
      <c r="BC39" s="62">
        <f t="shared" si="33"/>
        <v>11</v>
      </c>
      <c r="BD39" s="62">
        <f t="shared" si="34"/>
        <v>8</v>
      </c>
      <c r="BE39" s="62">
        <f t="shared" si="35"/>
        <v>0</v>
      </c>
      <c r="BF39" s="62">
        <f t="shared" si="36"/>
        <v>0</v>
      </c>
      <c r="BG39" s="63">
        <f t="shared" si="37"/>
        <v>0</v>
      </c>
      <c r="BH39" s="64">
        <f t="shared" si="38"/>
        <v>36</v>
      </c>
      <c r="BI39" s="65">
        <f t="shared" si="39"/>
        <v>36</v>
      </c>
    </row>
    <row r="40" spans="1:61" s="1" customFormat="1" ht="11.25">
      <c r="A40" s="1"/>
      <c r="B40" s="73" t="s">
        <v>131</v>
      </c>
      <c r="C40" s="70" t="s">
        <v>132</v>
      </c>
      <c r="D40" s="71">
        <v>35954</v>
      </c>
      <c r="E40" s="57" t="s">
        <v>133</v>
      </c>
      <c r="F40" s="58"/>
      <c r="G40" s="59"/>
      <c r="H40" s="60"/>
      <c r="I40" s="61"/>
      <c r="J40" s="58"/>
      <c r="K40" s="59"/>
      <c r="L40" s="60">
        <v>33</v>
      </c>
      <c r="M40" s="61">
        <f>LOOKUP(L40,List1!$A$2:$A$50,List1!$B$2:$B$50)</f>
        <v>0</v>
      </c>
      <c r="N40" s="58">
        <v>32</v>
      </c>
      <c r="O40" s="59">
        <f>LOOKUP(N40,List1!$A$2:$A$50,List1!$B$2:$B$50)</f>
        <v>0</v>
      </c>
      <c r="P40" s="60">
        <v>31</v>
      </c>
      <c r="Q40" s="61">
        <f>LOOKUP(P40,List1!$A$2:$A$50,List1!$B$2:$B$50)</f>
        <v>0</v>
      </c>
      <c r="R40" s="60"/>
      <c r="S40" s="59"/>
      <c r="T40" s="60"/>
      <c r="U40" s="61"/>
      <c r="V40" s="60"/>
      <c r="W40" s="59"/>
      <c r="X40" s="60">
        <v>19</v>
      </c>
      <c r="Y40" s="59">
        <f>LOOKUP(X40,List1!$A$2:$A$50,List1!$B$2:$B$50)</f>
        <v>12</v>
      </c>
      <c r="Z40" s="60">
        <v>23</v>
      </c>
      <c r="AA40" s="61">
        <f>LOOKUP(Z40,List1!$A$2:$A$50,List1!$B$2:$B$50)</f>
        <v>8</v>
      </c>
      <c r="AB40" s="58">
        <v>25</v>
      </c>
      <c r="AC40" s="59">
        <f>LOOKUP(AB40,List1!$A$2:$A$50,List1!$B$2:$B$50)</f>
        <v>6</v>
      </c>
      <c r="AD40" s="60"/>
      <c r="AE40" s="59"/>
      <c r="AF40" s="60"/>
      <c r="AG40" s="61"/>
      <c r="AH40" s="58">
        <v>26</v>
      </c>
      <c r="AI40" s="59">
        <f>LOOKUP(AH40,List1!$A$2:$A$50,List1!$B$2:$B$50)</f>
        <v>5</v>
      </c>
      <c r="AJ40" s="60"/>
      <c r="AK40" s="59"/>
      <c r="AL40" s="60"/>
      <c r="AM40" s="59"/>
      <c r="AN40" s="60"/>
      <c r="AO40" s="61"/>
      <c r="AP40" s="62">
        <f t="shared" si="20"/>
        <v>0</v>
      </c>
      <c r="AQ40" s="62">
        <f t="shared" si="21"/>
        <v>0</v>
      </c>
      <c r="AR40" s="62">
        <f t="shared" si="22"/>
        <v>0</v>
      </c>
      <c r="AS40" s="62">
        <f t="shared" si="23"/>
        <v>0</v>
      </c>
      <c r="AT40" s="62">
        <f t="shared" si="24"/>
        <v>0</v>
      </c>
      <c r="AU40" s="62">
        <f t="shared" si="25"/>
        <v>0</v>
      </c>
      <c r="AV40" s="62">
        <f t="shared" si="26"/>
        <v>0</v>
      </c>
      <c r="AW40" s="62">
        <f t="shared" si="27"/>
        <v>0</v>
      </c>
      <c r="AX40" s="62">
        <f t="shared" si="28"/>
        <v>0</v>
      </c>
      <c r="AY40" s="62">
        <f t="shared" si="29"/>
        <v>12</v>
      </c>
      <c r="AZ40" s="62">
        <f t="shared" si="30"/>
        <v>8</v>
      </c>
      <c r="BA40" s="62">
        <f t="shared" si="31"/>
        <v>6</v>
      </c>
      <c r="BB40" s="62">
        <f t="shared" si="32"/>
        <v>0</v>
      </c>
      <c r="BC40" s="62">
        <f t="shared" si="33"/>
        <v>0</v>
      </c>
      <c r="BD40" s="62">
        <f t="shared" si="34"/>
        <v>5</v>
      </c>
      <c r="BE40" s="62">
        <f t="shared" si="35"/>
        <v>0</v>
      </c>
      <c r="BF40" s="62">
        <f t="shared" si="36"/>
        <v>0</v>
      </c>
      <c r="BG40" s="63">
        <f t="shared" si="37"/>
        <v>0</v>
      </c>
      <c r="BH40" s="64">
        <f t="shared" si="38"/>
        <v>31</v>
      </c>
      <c r="BI40" s="65">
        <f t="shared" si="39"/>
        <v>31</v>
      </c>
    </row>
    <row r="41" spans="1:61" s="1" customFormat="1" ht="11.25">
      <c r="A41" s="1"/>
      <c r="B41" s="73" t="s">
        <v>134</v>
      </c>
      <c r="C41" s="75" t="s">
        <v>135</v>
      </c>
      <c r="D41" s="74">
        <v>35813</v>
      </c>
      <c r="E41" s="57" t="s">
        <v>136</v>
      </c>
      <c r="F41" s="58">
        <v>24</v>
      </c>
      <c r="G41" s="59">
        <f>LOOKUP(F41,List1!$A$2:$A$50,List1!$B$2:$B$50)</f>
        <v>7</v>
      </c>
      <c r="H41" s="60">
        <v>24</v>
      </c>
      <c r="I41" s="61">
        <f>LOOKUP(H41,List1!$A$2:$A$50,List1!$B$2:$B$50)</f>
        <v>7</v>
      </c>
      <c r="J41" s="58">
        <v>24</v>
      </c>
      <c r="K41" s="59">
        <f>LOOKUP(J41,List1!$A$2:$A$50,List1!$B$2:$B$50)</f>
        <v>7</v>
      </c>
      <c r="L41" s="60"/>
      <c r="M41" s="61"/>
      <c r="N41" s="58"/>
      <c r="O41" s="59"/>
      <c r="P41" s="60"/>
      <c r="Q41" s="61"/>
      <c r="R41" s="60"/>
      <c r="S41" s="59"/>
      <c r="T41" s="60"/>
      <c r="U41" s="61"/>
      <c r="V41" s="60"/>
      <c r="W41" s="59"/>
      <c r="X41" s="60"/>
      <c r="Y41" s="59"/>
      <c r="Z41" s="60"/>
      <c r="AA41" s="61"/>
      <c r="AB41" s="58"/>
      <c r="AC41" s="59"/>
      <c r="AD41" s="60"/>
      <c r="AE41" s="59"/>
      <c r="AF41" s="60"/>
      <c r="AG41" s="61"/>
      <c r="AH41" s="58"/>
      <c r="AI41" s="59"/>
      <c r="AJ41" s="60">
        <v>35</v>
      </c>
      <c r="AK41" s="59">
        <f>LOOKUP(AJ41,List1!$A$2:$A$50,List1!$B$2:$B$50)</f>
        <v>0</v>
      </c>
      <c r="AL41" s="60">
        <v>37</v>
      </c>
      <c r="AM41" s="59">
        <f>LOOKUP(AL41,List1!$A$2:$A$50,List1!$B$2:$B$50)</f>
        <v>0</v>
      </c>
      <c r="AN41" s="60">
        <v>22</v>
      </c>
      <c r="AO41" s="61">
        <f>LOOKUP(AN41,List1!$A$2:$A$50,List1!$B$2:$B$50)</f>
        <v>9</v>
      </c>
      <c r="AP41" s="62">
        <f t="shared" si="20"/>
        <v>7</v>
      </c>
      <c r="AQ41" s="62">
        <f t="shared" si="21"/>
        <v>7</v>
      </c>
      <c r="AR41" s="62">
        <f t="shared" si="22"/>
        <v>7</v>
      </c>
      <c r="AS41" s="62">
        <f t="shared" si="23"/>
        <v>0</v>
      </c>
      <c r="AT41" s="62">
        <f t="shared" si="24"/>
        <v>0</v>
      </c>
      <c r="AU41" s="62">
        <f t="shared" si="25"/>
        <v>0</v>
      </c>
      <c r="AV41" s="62">
        <f t="shared" si="26"/>
        <v>0</v>
      </c>
      <c r="AW41" s="62">
        <f t="shared" si="27"/>
        <v>0</v>
      </c>
      <c r="AX41" s="62">
        <f t="shared" si="28"/>
        <v>0</v>
      </c>
      <c r="AY41" s="62">
        <f t="shared" si="29"/>
        <v>0</v>
      </c>
      <c r="AZ41" s="62">
        <f t="shared" si="30"/>
        <v>0</v>
      </c>
      <c r="BA41" s="62">
        <f t="shared" si="31"/>
        <v>0</v>
      </c>
      <c r="BB41" s="62">
        <f t="shared" si="32"/>
        <v>0</v>
      </c>
      <c r="BC41" s="62">
        <f t="shared" si="33"/>
        <v>0</v>
      </c>
      <c r="BD41" s="62">
        <f t="shared" si="34"/>
        <v>0</v>
      </c>
      <c r="BE41" s="62">
        <f t="shared" si="35"/>
        <v>0</v>
      </c>
      <c r="BF41" s="62">
        <f t="shared" si="36"/>
        <v>0</v>
      </c>
      <c r="BG41" s="63">
        <f t="shared" si="37"/>
        <v>9</v>
      </c>
      <c r="BH41" s="64">
        <f t="shared" si="38"/>
        <v>30</v>
      </c>
      <c r="BI41" s="65">
        <f t="shared" si="39"/>
        <v>30</v>
      </c>
    </row>
    <row r="42" spans="1:61" s="1" customFormat="1" ht="11.25">
      <c r="A42" s="1"/>
      <c r="B42" s="73" t="s">
        <v>137</v>
      </c>
      <c r="C42" s="70" t="s">
        <v>138</v>
      </c>
      <c r="D42" s="71">
        <v>35516</v>
      </c>
      <c r="E42" s="57" t="s">
        <v>139</v>
      </c>
      <c r="F42" s="58"/>
      <c r="G42" s="59"/>
      <c r="H42" s="60"/>
      <c r="I42" s="61"/>
      <c r="J42" s="58"/>
      <c r="K42" s="59"/>
      <c r="L42" s="60"/>
      <c r="M42" s="61"/>
      <c r="N42" s="58"/>
      <c r="O42" s="59"/>
      <c r="P42" s="60"/>
      <c r="Q42" s="61"/>
      <c r="R42" s="60">
        <v>17</v>
      </c>
      <c r="S42" s="59">
        <f>LOOKUP(R42,List1!$A$2:$A$50,List1!$B$2:$B$50)</f>
        <v>14</v>
      </c>
      <c r="T42" s="60">
        <v>25</v>
      </c>
      <c r="U42" s="61">
        <f>LOOKUP(T42,List1!$A$2:$A$50,List1!$B$2:$B$50)</f>
        <v>6</v>
      </c>
      <c r="V42" s="60"/>
      <c r="W42" s="59"/>
      <c r="X42" s="60"/>
      <c r="Y42" s="59"/>
      <c r="Z42" s="60"/>
      <c r="AA42" s="61"/>
      <c r="AB42" s="58"/>
      <c r="AC42" s="59"/>
      <c r="AD42" s="60"/>
      <c r="AE42" s="59"/>
      <c r="AF42" s="60"/>
      <c r="AG42" s="61"/>
      <c r="AH42" s="58"/>
      <c r="AI42" s="59"/>
      <c r="AJ42" s="60"/>
      <c r="AK42" s="59"/>
      <c r="AL42" s="60"/>
      <c r="AM42" s="59"/>
      <c r="AN42" s="60">
        <v>24</v>
      </c>
      <c r="AO42" s="61">
        <f>LOOKUP(AN42,List1!$A$2:$A$50,List1!$B$2:$B$50)</f>
        <v>7</v>
      </c>
      <c r="AP42" s="62">
        <f t="shared" si="20"/>
        <v>0</v>
      </c>
      <c r="AQ42" s="62">
        <f t="shared" si="21"/>
        <v>0</v>
      </c>
      <c r="AR42" s="62">
        <f t="shared" si="22"/>
        <v>0</v>
      </c>
      <c r="AS42" s="62">
        <f t="shared" si="23"/>
        <v>0</v>
      </c>
      <c r="AT42" s="62">
        <f t="shared" si="24"/>
        <v>0</v>
      </c>
      <c r="AU42" s="62">
        <f t="shared" si="25"/>
        <v>0</v>
      </c>
      <c r="AV42" s="62">
        <f t="shared" si="26"/>
        <v>14</v>
      </c>
      <c r="AW42" s="62">
        <f t="shared" si="27"/>
        <v>6</v>
      </c>
      <c r="AX42" s="62">
        <f t="shared" si="28"/>
        <v>0</v>
      </c>
      <c r="AY42" s="62">
        <f t="shared" si="29"/>
        <v>0</v>
      </c>
      <c r="AZ42" s="62">
        <f t="shared" si="30"/>
        <v>0</v>
      </c>
      <c r="BA42" s="62">
        <f t="shared" si="31"/>
        <v>0</v>
      </c>
      <c r="BB42" s="62">
        <f t="shared" si="32"/>
        <v>0</v>
      </c>
      <c r="BC42" s="62">
        <f t="shared" si="33"/>
        <v>0</v>
      </c>
      <c r="BD42" s="62">
        <f t="shared" si="34"/>
        <v>0</v>
      </c>
      <c r="BE42" s="62">
        <f t="shared" si="35"/>
        <v>0</v>
      </c>
      <c r="BF42" s="62">
        <f t="shared" si="36"/>
        <v>0</v>
      </c>
      <c r="BG42" s="63">
        <f t="shared" si="37"/>
        <v>7</v>
      </c>
      <c r="BH42" s="64">
        <f t="shared" si="38"/>
        <v>27</v>
      </c>
      <c r="BI42" s="65">
        <f t="shared" si="39"/>
        <v>27</v>
      </c>
    </row>
    <row r="43" spans="1:61" s="1" customFormat="1" ht="11.25">
      <c r="A43" s="1"/>
      <c r="B43" s="73" t="s">
        <v>140</v>
      </c>
      <c r="C43" s="70" t="s">
        <v>141</v>
      </c>
      <c r="D43" s="71">
        <v>36390</v>
      </c>
      <c r="E43" s="57" t="s">
        <v>142</v>
      </c>
      <c r="F43" s="58">
        <v>26</v>
      </c>
      <c r="G43" s="59">
        <f>LOOKUP(F43,List1!$A$2:$A$50,List1!$B$2:$B$50)</f>
        <v>5</v>
      </c>
      <c r="H43" s="60">
        <v>25</v>
      </c>
      <c r="I43" s="61">
        <f>LOOKUP(H43,List1!$A$2:$A$50,List1!$B$2:$B$50)</f>
        <v>6</v>
      </c>
      <c r="J43" s="58">
        <v>25</v>
      </c>
      <c r="K43" s="59">
        <f>LOOKUP(J43,List1!$A$2:$A$50,List1!$B$2:$B$50)</f>
        <v>6</v>
      </c>
      <c r="L43" s="60"/>
      <c r="M43" s="61"/>
      <c r="N43" s="58"/>
      <c r="O43" s="59"/>
      <c r="P43" s="60"/>
      <c r="Q43" s="61"/>
      <c r="R43" s="60"/>
      <c r="S43" s="59"/>
      <c r="T43" s="60">
        <v>32</v>
      </c>
      <c r="U43" s="61">
        <f>LOOKUP(T43,List1!$A$2:$A$50,List1!$B$2:$B$50)</f>
        <v>0</v>
      </c>
      <c r="V43" s="60">
        <v>28</v>
      </c>
      <c r="W43" s="59">
        <f>LOOKUP(V43,List1!$A$2:$A$50,List1!$B$2:$B$50)</f>
        <v>3</v>
      </c>
      <c r="X43" s="60"/>
      <c r="Y43" s="59"/>
      <c r="Z43" s="60"/>
      <c r="AA43" s="61"/>
      <c r="AB43" s="58"/>
      <c r="AC43" s="59"/>
      <c r="AD43" s="60"/>
      <c r="AE43" s="59"/>
      <c r="AF43" s="60"/>
      <c r="AG43" s="61"/>
      <c r="AH43" s="58"/>
      <c r="AI43" s="59"/>
      <c r="AJ43" s="60"/>
      <c r="AK43" s="59"/>
      <c r="AL43" s="60"/>
      <c r="AM43" s="59"/>
      <c r="AN43" s="60"/>
      <c r="AO43" s="61"/>
      <c r="AP43" s="62">
        <f t="shared" si="20"/>
        <v>5</v>
      </c>
      <c r="AQ43" s="62">
        <f t="shared" si="21"/>
        <v>6</v>
      </c>
      <c r="AR43" s="62">
        <f t="shared" si="22"/>
        <v>6</v>
      </c>
      <c r="AS43" s="62">
        <f t="shared" si="23"/>
        <v>0</v>
      </c>
      <c r="AT43" s="62">
        <f t="shared" si="24"/>
        <v>0</v>
      </c>
      <c r="AU43" s="62">
        <f t="shared" si="25"/>
        <v>0</v>
      </c>
      <c r="AV43" s="62">
        <f t="shared" si="26"/>
        <v>0</v>
      </c>
      <c r="AW43" s="62">
        <f t="shared" si="27"/>
        <v>0</v>
      </c>
      <c r="AX43" s="62">
        <f t="shared" si="28"/>
        <v>3</v>
      </c>
      <c r="AY43" s="62">
        <f t="shared" si="29"/>
        <v>0</v>
      </c>
      <c r="AZ43" s="62">
        <f t="shared" si="30"/>
        <v>0</v>
      </c>
      <c r="BA43" s="62">
        <f t="shared" si="31"/>
        <v>0</v>
      </c>
      <c r="BB43" s="62">
        <f t="shared" si="32"/>
        <v>0</v>
      </c>
      <c r="BC43" s="62">
        <f t="shared" si="33"/>
        <v>0</v>
      </c>
      <c r="BD43" s="62">
        <f t="shared" si="34"/>
        <v>0</v>
      </c>
      <c r="BE43" s="62">
        <f t="shared" si="35"/>
        <v>0</v>
      </c>
      <c r="BF43" s="62">
        <f t="shared" si="36"/>
        <v>0</v>
      </c>
      <c r="BG43" s="63">
        <f t="shared" si="37"/>
        <v>0</v>
      </c>
      <c r="BH43" s="64">
        <f t="shared" si="38"/>
        <v>20</v>
      </c>
      <c r="BI43" s="65">
        <f t="shared" si="39"/>
        <v>20</v>
      </c>
    </row>
    <row r="44" spans="2:61" s="1" customFormat="1" ht="11.25">
      <c r="B44" s="73"/>
      <c r="C44" s="70" t="s">
        <v>143</v>
      </c>
      <c r="D44" s="71">
        <v>35969</v>
      </c>
      <c r="E44" s="57" t="s">
        <v>144</v>
      </c>
      <c r="F44" s="58"/>
      <c r="G44" s="59"/>
      <c r="H44" s="60"/>
      <c r="I44" s="61"/>
      <c r="J44" s="58"/>
      <c r="K44" s="59"/>
      <c r="L44" s="60"/>
      <c r="M44" s="61"/>
      <c r="N44" s="58"/>
      <c r="O44" s="59"/>
      <c r="P44" s="60"/>
      <c r="Q44" s="61"/>
      <c r="R44" s="60"/>
      <c r="S44" s="59"/>
      <c r="T44" s="60"/>
      <c r="U44" s="61"/>
      <c r="V44" s="60"/>
      <c r="W44" s="59"/>
      <c r="X44" s="60"/>
      <c r="Y44" s="59"/>
      <c r="Z44" s="60"/>
      <c r="AA44" s="61"/>
      <c r="AB44" s="58"/>
      <c r="AC44" s="59"/>
      <c r="AD44" s="60">
        <v>22</v>
      </c>
      <c r="AE44" s="59">
        <f>LOOKUP(AD44,List1!$A$2:$A$50,List1!$B$2:$B$50)</f>
        <v>9</v>
      </c>
      <c r="AF44" s="60">
        <v>26</v>
      </c>
      <c r="AG44" s="61">
        <f>LOOKUP(AF44,List1!$A$2:$A$50,List1!$B$2:$B$50)</f>
        <v>5</v>
      </c>
      <c r="AH44" s="58">
        <v>25</v>
      </c>
      <c r="AI44" s="59">
        <f>LOOKUP(AH44,List1!$A$2:$A$50,List1!$B$2:$B$50)</f>
        <v>6</v>
      </c>
      <c r="AJ44" s="60"/>
      <c r="AK44" s="59"/>
      <c r="AL44" s="60"/>
      <c r="AM44" s="59"/>
      <c r="AN44" s="60"/>
      <c r="AO44" s="61"/>
      <c r="AP44" s="62">
        <f t="shared" si="20"/>
        <v>0</v>
      </c>
      <c r="AQ44" s="62">
        <f t="shared" si="21"/>
        <v>0</v>
      </c>
      <c r="AR44" s="62">
        <f t="shared" si="22"/>
        <v>0</v>
      </c>
      <c r="AS44" s="62">
        <f t="shared" si="23"/>
        <v>0</v>
      </c>
      <c r="AT44" s="62">
        <f t="shared" si="24"/>
        <v>0</v>
      </c>
      <c r="AU44" s="62">
        <f t="shared" si="25"/>
        <v>0</v>
      </c>
      <c r="AV44" s="62">
        <f t="shared" si="26"/>
        <v>0</v>
      </c>
      <c r="AW44" s="62">
        <f t="shared" si="27"/>
        <v>0</v>
      </c>
      <c r="AX44" s="62">
        <f t="shared" si="28"/>
        <v>0</v>
      </c>
      <c r="AY44" s="62">
        <f t="shared" si="29"/>
        <v>0</v>
      </c>
      <c r="AZ44" s="62">
        <f t="shared" si="30"/>
        <v>0</v>
      </c>
      <c r="BA44" s="62">
        <f t="shared" si="31"/>
        <v>0</v>
      </c>
      <c r="BB44" s="62">
        <f t="shared" si="32"/>
        <v>9</v>
      </c>
      <c r="BC44" s="62">
        <f t="shared" si="33"/>
        <v>5</v>
      </c>
      <c r="BD44" s="62">
        <f t="shared" si="34"/>
        <v>6</v>
      </c>
      <c r="BE44" s="62">
        <f t="shared" si="35"/>
        <v>0</v>
      </c>
      <c r="BF44" s="62">
        <f t="shared" si="36"/>
        <v>0</v>
      </c>
      <c r="BG44" s="63">
        <f t="shared" si="37"/>
        <v>0</v>
      </c>
      <c r="BH44" s="64">
        <f t="shared" si="38"/>
        <v>20</v>
      </c>
      <c r="BI44" s="65">
        <f t="shared" si="39"/>
        <v>20</v>
      </c>
    </row>
    <row r="45" spans="1:61" s="1" customFormat="1" ht="11.25">
      <c r="A45" s="1"/>
      <c r="B45" s="73" t="s">
        <v>145</v>
      </c>
      <c r="C45" s="70" t="s">
        <v>146</v>
      </c>
      <c r="D45" s="74">
        <v>35530</v>
      </c>
      <c r="E45" s="57" t="s">
        <v>147</v>
      </c>
      <c r="F45" s="58">
        <v>25</v>
      </c>
      <c r="G45" s="59">
        <f>LOOKUP(F45,List1!$A$2:$A$50,List1!$B$2:$B$50)</f>
        <v>6</v>
      </c>
      <c r="H45" s="60">
        <v>23</v>
      </c>
      <c r="I45" s="61">
        <f>LOOKUP(H45,List1!$A$2:$A$50,List1!$B$2:$B$50)</f>
        <v>8</v>
      </c>
      <c r="J45" s="58">
        <v>26</v>
      </c>
      <c r="K45" s="59">
        <f>LOOKUP(J45,List1!$A$2:$A$50,List1!$B$2:$B$50)</f>
        <v>5</v>
      </c>
      <c r="L45" s="60"/>
      <c r="M45" s="61"/>
      <c r="N45" s="58"/>
      <c r="O45" s="59"/>
      <c r="P45" s="60"/>
      <c r="Q45" s="61"/>
      <c r="R45" s="60"/>
      <c r="S45" s="59"/>
      <c r="T45" s="60"/>
      <c r="U45" s="61"/>
      <c r="V45" s="60"/>
      <c r="W45" s="59"/>
      <c r="X45" s="60"/>
      <c r="Y45" s="59"/>
      <c r="Z45" s="60"/>
      <c r="AA45" s="61"/>
      <c r="AB45" s="58"/>
      <c r="AC45" s="59"/>
      <c r="AD45" s="60"/>
      <c r="AE45" s="59"/>
      <c r="AF45" s="60"/>
      <c r="AG45" s="61"/>
      <c r="AH45" s="58"/>
      <c r="AI45" s="59"/>
      <c r="AJ45" s="60"/>
      <c r="AK45" s="59"/>
      <c r="AL45" s="60"/>
      <c r="AM45" s="59"/>
      <c r="AN45" s="60"/>
      <c r="AO45" s="61"/>
      <c r="AP45" s="62">
        <f t="shared" si="20"/>
        <v>6</v>
      </c>
      <c r="AQ45" s="62">
        <f t="shared" si="21"/>
        <v>8</v>
      </c>
      <c r="AR45" s="62">
        <f t="shared" si="22"/>
        <v>5</v>
      </c>
      <c r="AS45" s="62">
        <f t="shared" si="23"/>
        <v>0</v>
      </c>
      <c r="AT45" s="62">
        <f t="shared" si="24"/>
        <v>0</v>
      </c>
      <c r="AU45" s="62">
        <f t="shared" si="25"/>
        <v>0</v>
      </c>
      <c r="AV45" s="62">
        <f t="shared" si="26"/>
        <v>0</v>
      </c>
      <c r="AW45" s="62">
        <f t="shared" si="27"/>
        <v>0</v>
      </c>
      <c r="AX45" s="62">
        <f t="shared" si="28"/>
        <v>0</v>
      </c>
      <c r="AY45" s="62">
        <f t="shared" si="29"/>
        <v>0</v>
      </c>
      <c r="AZ45" s="62">
        <f t="shared" si="30"/>
        <v>0</v>
      </c>
      <c r="BA45" s="62">
        <f t="shared" si="31"/>
        <v>0</v>
      </c>
      <c r="BB45" s="62">
        <f t="shared" si="32"/>
        <v>0</v>
      </c>
      <c r="BC45" s="62">
        <f t="shared" si="33"/>
        <v>0</v>
      </c>
      <c r="BD45" s="62">
        <f t="shared" si="34"/>
        <v>0</v>
      </c>
      <c r="BE45" s="62">
        <f t="shared" si="35"/>
        <v>0</v>
      </c>
      <c r="BF45" s="62">
        <f t="shared" si="36"/>
        <v>0</v>
      </c>
      <c r="BG45" s="63">
        <f t="shared" si="37"/>
        <v>0</v>
      </c>
      <c r="BH45" s="64">
        <f t="shared" si="38"/>
        <v>19</v>
      </c>
      <c r="BI45" s="65">
        <f t="shared" si="39"/>
        <v>19</v>
      </c>
    </row>
    <row r="46" spans="1:61" s="1" customFormat="1" ht="11.25">
      <c r="A46" s="1"/>
      <c r="B46" s="76" t="s">
        <v>148</v>
      </c>
      <c r="C46" s="70" t="s">
        <v>149</v>
      </c>
      <c r="D46" s="71">
        <v>36501</v>
      </c>
      <c r="E46" s="57" t="s">
        <v>150</v>
      </c>
      <c r="F46" s="58"/>
      <c r="G46" s="59"/>
      <c r="H46" s="60"/>
      <c r="I46" s="61"/>
      <c r="J46" s="58"/>
      <c r="K46" s="59"/>
      <c r="L46" s="60">
        <v>35</v>
      </c>
      <c r="M46" s="61">
        <f>LOOKUP(L46,List1!$A$2:$A$50,List1!$B$2:$B$50)</f>
        <v>0</v>
      </c>
      <c r="N46" s="58">
        <v>33</v>
      </c>
      <c r="O46" s="59">
        <f>LOOKUP(N46,List1!$A$2:$A$50,List1!$B$2:$B$50)</f>
        <v>0</v>
      </c>
      <c r="P46" s="60"/>
      <c r="Q46" s="61"/>
      <c r="R46" s="60"/>
      <c r="S46" s="59"/>
      <c r="T46" s="60"/>
      <c r="U46" s="61"/>
      <c r="V46" s="60"/>
      <c r="W46" s="59"/>
      <c r="X46" s="60"/>
      <c r="Y46" s="59"/>
      <c r="Z46" s="60"/>
      <c r="AA46" s="61"/>
      <c r="AB46" s="58">
        <v>28</v>
      </c>
      <c r="AC46" s="59">
        <f>LOOKUP(AB46,List1!$A$2:$A$50,List1!$B$2:$B$50)</f>
        <v>3</v>
      </c>
      <c r="AD46" s="60">
        <v>25</v>
      </c>
      <c r="AE46" s="59">
        <f>LOOKUP(AD46,List1!$A$2:$A$50,List1!$B$2:$B$50)</f>
        <v>6</v>
      </c>
      <c r="AF46" s="60">
        <v>27</v>
      </c>
      <c r="AG46" s="61">
        <f>LOOKUP(AF46,List1!$A$2:$A$50,List1!$B$2:$B$50)</f>
        <v>4</v>
      </c>
      <c r="AH46" s="58">
        <v>27</v>
      </c>
      <c r="AI46" s="59">
        <f>LOOKUP(AH46,List1!$A$2:$A$50,List1!$B$2:$B$50)</f>
        <v>4</v>
      </c>
      <c r="AJ46" s="60"/>
      <c r="AK46" s="59"/>
      <c r="AL46" s="60"/>
      <c r="AM46" s="59"/>
      <c r="AN46" s="60"/>
      <c r="AO46" s="61"/>
      <c r="AP46" s="62">
        <f t="shared" si="20"/>
        <v>0</v>
      </c>
      <c r="AQ46" s="62">
        <f t="shared" si="21"/>
        <v>0</v>
      </c>
      <c r="AR46" s="62">
        <f t="shared" si="22"/>
        <v>0</v>
      </c>
      <c r="AS46" s="62">
        <f t="shared" si="23"/>
        <v>0</v>
      </c>
      <c r="AT46" s="62">
        <f t="shared" si="24"/>
        <v>0</v>
      </c>
      <c r="AU46" s="62">
        <f t="shared" si="25"/>
        <v>0</v>
      </c>
      <c r="AV46" s="62">
        <f t="shared" si="26"/>
        <v>0</v>
      </c>
      <c r="AW46" s="62">
        <f t="shared" si="27"/>
        <v>0</v>
      </c>
      <c r="AX46" s="62">
        <f t="shared" si="28"/>
        <v>0</v>
      </c>
      <c r="AY46" s="62">
        <f t="shared" si="29"/>
        <v>0</v>
      </c>
      <c r="AZ46" s="62">
        <f t="shared" si="30"/>
        <v>0</v>
      </c>
      <c r="BA46" s="62">
        <f t="shared" si="31"/>
        <v>3</v>
      </c>
      <c r="BB46" s="62">
        <f t="shared" si="32"/>
        <v>6</v>
      </c>
      <c r="BC46" s="62">
        <f t="shared" si="33"/>
        <v>4</v>
      </c>
      <c r="BD46" s="62">
        <f t="shared" si="34"/>
        <v>4</v>
      </c>
      <c r="BE46" s="62">
        <f t="shared" si="35"/>
        <v>0</v>
      </c>
      <c r="BF46" s="62">
        <f t="shared" si="36"/>
        <v>0</v>
      </c>
      <c r="BG46" s="63">
        <f t="shared" si="37"/>
        <v>0</v>
      </c>
      <c r="BH46" s="64">
        <f t="shared" si="38"/>
        <v>17</v>
      </c>
      <c r="BI46" s="65">
        <f t="shared" si="39"/>
        <v>17</v>
      </c>
    </row>
    <row r="47" spans="2:61" s="1" customFormat="1" ht="11.25">
      <c r="B47" s="73"/>
      <c r="C47" s="70" t="s">
        <v>151</v>
      </c>
      <c r="D47" s="71">
        <v>35938</v>
      </c>
      <c r="E47" s="57" t="s">
        <v>152</v>
      </c>
      <c r="F47" s="58"/>
      <c r="G47" s="59"/>
      <c r="H47" s="60"/>
      <c r="I47" s="61"/>
      <c r="J47" s="58"/>
      <c r="K47" s="59"/>
      <c r="L47" s="60"/>
      <c r="M47" s="61"/>
      <c r="N47" s="58"/>
      <c r="O47" s="59"/>
      <c r="P47" s="60"/>
      <c r="Q47" s="61"/>
      <c r="R47" s="60"/>
      <c r="S47" s="59"/>
      <c r="T47" s="60"/>
      <c r="U47" s="61"/>
      <c r="V47" s="60"/>
      <c r="W47" s="59"/>
      <c r="X47" s="60"/>
      <c r="Y47" s="59"/>
      <c r="Z47" s="60"/>
      <c r="AA47" s="61"/>
      <c r="AB47" s="58"/>
      <c r="AC47" s="59"/>
      <c r="AD47" s="60"/>
      <c r="AE47" s="59"/>
      <c r="AF47" s="60"/>
      <c r="AG47" s="61"/>
      <c r="AH47" s="58"/>
      <c r="AI47" s="59"/>
      <c r="AJ47" s="60">
        <v>29</v>
      </c>
      <c r="AK47" s="59">
        <f>LOOKUP(AJ47,List1!$A$2:$A$50,List1!$B$2:$B$50)</f>
        <v>2</v>
      </c>
      <c r="AL47" s="60">
        <v>27</v>
      </c>
      <c r="AM47" s="59">
        <f>LOOKUP(AL47,List1!$A$2:$A$50,List1!$B$2:$B$50)</f>
        <v>4</v>
      </c>
      <c r="AN47" s="60">
        <v>20</v>
      </c>
      <c r="AO47" s="61">
        <f>LOOKUP(AN47,List1!$A$2:$A$50,List1!$B$2:$B$50)</f>
        <v>11</v>
      </c>
      <c r="AP47" s="62">
        <f t="shared" si="20"/>
        <v>0</v>
      </c>
      <c r="AQ47" s="62">
        <f t="shared" si="21"/>
        <v>0</v>
      </c>
      <c r="AR47" s="62">
        <f t="shared" si="22"/>
        <v>0</v>
      </c>
      <c r="AS47" s="62">
        <f t="shared" si="23"/>
        <v>0</v>
      </c>
      <c r="AT47" s="62">
        <f t="shared" si="24"/>
        <v>0</v>
      </c>
      <c r="AU47" s="62">
        <f t="shared" si="25"/>
        <v>0</v>
      </c>
      <c r="AV47" s="62">
        <f t="shared" si="26"/>
        <v>0</v>
      </c>
      <c r="AW47" s="62">
        <f t="shared" si="27"/>
        <v>0</v>
      </c>
      <c r="AX47" s="62">
        <f t="shared" si="28"/>
        <v>0</v>
      </c>
      <c r="AY47" s="62">
        <f t="shared" si="29"/>
        <v>0</v>
      </c>
      <c r="AZ47" s="62">
        <f t="shared" si="30"/>
        <v>0</v>
      </c>
      <c r="BA47" s="62">
        <f t="shared" si="31"/>
        <v>0</v>
      </c>
      <c r="BB47" s="62">
        <f t="shared" si="32"/>
        <v>0</v>
      </c>
      <c r="BC47" s="62">
        <f t="shared" si="33"/>
        <v>0</v>
      </c>
      <c r="BD47" s="62">
        <f t="shared" si="34"/>
        <v>0</v>
      </c>
      <c r="BE47" s="62">
        <f t="shared" si="35"/>
        <v>2</v>
      </c>
      <c r="BF47" s="62">
        <f t="shared" si="36"/>
        <v>4</v>
      </c>
      <c r="BG47" s="63">
        <f t="shared" si="37"/>
        <v>11</v>
      </c>
      <c r="BH47" s="64">
        <f t="shared" si="38"/>
        <v>17</v>
      </c>
      <c r="BI47" s="65">
        <f t="shared" si="39"/>
        <v>17</v>
      </c>
    </row>
    <row r="48" spans="1:61" s="1" customFormat="1" ht="11.25">
      <c r="A48" s="1"/>
      <c r="B48" s="73" t="s">
        <v>153</v>
      </c>
      <c r="C48" s="70" t="s">
        <v>154</v>
      </c>
      <c r="D48" s="71">
        <v>35874</v>
      </c>
      <c r="E48" s="57" t="s">
        <v>155</v>
      </c>
      <c r="F48" s="58"/>
      <c r="G48" s="59"/>
      <c r="H48" s="60"/>
      <c r="I48" s="61"/>
      <c r="J48" s="58"/>
      <c r="K48" s="59"/>
      <c r="L48" s="60"/>
      <c r="M48" s="61"/>
      <c r="N48" s="58"/>
      <c r="O48" s="59"/>
      <c r="P48" s="60"/>
      <c r="Q48" s="61"/>
      <c r="R48" s="60"/>
      <c r="S48" s="59"/>
      <c r="T48" s="60"/>
      <c r="U48" s="61"/>
      <c r="V48" s="60">
        <v>27</v>
      </c>
      <c r="W48" s="59">
        <f>LOOKUP(V48,List1!$A$2:$A$50,List1!$B$2:$B$50)</f>
        <v>4</v>
      </c>
      <c r="X48" s="60"/>
      <c r="Y48" s="59"/>
      <c r="Z48" s="60">
        <v>24</v>
      </c>
      <c r="AA48" s="61">
        <f>LOOKUP(Z48,List1!$A$2:$A$50,List1!$B$2:$B$50)</f>
        <v>7</v>
      </c>
      <c r="AB48" s="58">
        <v>26</v>
      </c>
      <c r="AC48" s="59">
        <f>LOOKUP(AB48,List1!$A$2:$A$50,List1!$B$2:$B$50)</f>
        <v>5</v>
      </c>
      <c r="AD48" s="60"/>
      <c r="AE48" s="59"/>
      <c r="AF48" s="60"/>
      <c r="AG48" s="61"/>
      <c r="AH48" s="58"/>
      <c r="AI48" s="59"/>
      <c r="AJ48" s="60">
        <v>34</v>
      </c>
      <c r="AK48" s="59">
        <f>LOOKUP(AJ48,List1!$A$2:$A$50,List1!$B$2:$B$50)</f>
        <v>0</v>
      </c>
      <c r="AL48" s="60">
        <v>33</v>
      </c>
      <c r="AM48" s="59">
        <f>LOOKUP(AL48,List1!$A$2:$A$50,List1!$B$2:$B$50)</f>
        <v>0</v>
      </c>
      <c r="AN48" s="60"/>
      <c r="AO48" s="61"/>
      <c r="AP48" s="62">
        <f t="shared" si="20"/>
        <v>0</v>
      </c>
      <c r="AQ48" s="62">
        <f t="shared" si="21"/>
        <v>0</v>
      </c>
      <c r="AR48" s="62">
        <f t="shared" si="22"/>
        <v>0</v>
      </c>
      <c r="AS48" s="62">
        <f t="shared" si="23"/>
        <v>0</v>
      </c>
      <c r="AT48" s="62">
        <f t="shared" si="24"/>
        <v>0</v>
      </c>
      <c r="AU48" s="62">
        <f t="shared" si="25"/>
        <v>0</v>
      </c>
      <c r="AV48" s="62">
        <f t="shared" si="26"/>
        <v>0</v>
      </c>
      <c r="AW48" s="62">
        <f t="shared" si="27"/>
        <v>0</v>
      </c>
      <c r="AX48" s="62">
        <f t="shared" si="28"/>
        <v>4</v>
      </c>
      <c r="AY48" s="62">
        <f t="shared" si="29"/>
        <v>0</v>
      </c>
      <c r="AZ48" s="62">
        <f t="shared" si="30"/>
        <v>7</v>
      </c>
      <c r="BA48" s="62">
        <f t="shared" si="31"/>
        <v>5</v>
      </c>
      <c r="BB48" s="62">
        <f t="shared" si="32"/>
        <v>0</v>
      </c>
      <c r="BC48" s="62">
        <f t="shared" si="33"/>
        <v>0</v>
      </c>
      <c r="BD48" s="62">
        <f t="shared" si="34"/>
        <v>0</v>
      </c>
      <c r="BE48" s="62">
        <f t="shared" si="35"/>
        <v>0</v>
      </c>
      <c r="BF48" s="62">
        <f t="shared" si="36"/>
        <v>0</v>
      </c>
      <c r="BG48" s="63">
        <f t="shared" si="37"/>
        <v>0</v>
      </c>
      <c r="BH48" s="64">
        <f t="shared" si="38"/>
        <v>16</v>
      </c>
      <c r="BI48" s="65">
        <f t="shared" si="39"/>
        <v>16</v>
      </c>
    </row>
    <row r="49" spans="1:61" s="1" customFormat="1" ht="11.25">
      <c r="A49" s="1"/>
      <c r="B49" s="73" t="s">
        <v>156</v>
      </c>
      <c r="C49" s="70" t="s">
        <v>157</v>
      </c>
      <c r="D49" s="71">
        <v>36023</v>
      </c>
      <c r="E49" s="57" t="s">
        <v>158</v>
      </c>
      <c r="F49" s="58"/>
      <c r="G49" s="59"/>
      <c r="H49" s="60"/>
      <c r="I49" s="61"/>
      <c r="J49" s="58"/>
      <c r="K49" s="59"/>
      <c r="L49" s="60">
        <v>29</v>
      </c>
      <c r="M49" s="61">
        <f>LOOKUP(L49,List1!$A$2:$A$50,List1!$B$2:$B$50)</f>
        <v>2</v>
      </c>
      <c r="N49" s="58">
        <v>23</v>
      </c>
      <c r="O49" s="59">
        <f>LOOKUP(N49,List1!$A$2:$A$50,List1!$B$2:$B$50)</f>
        <v>8</v>
      </c>
      <c r="P49" s="60"/>
      <c r="Q49" s="61"/>
      <c r="R49" s="60"/>
      <c r="S49" s="59"/>
      <c r="T49" s="60"/>
      <c r="U49" s="61"/>
      <c r="V49" s="60"/>
      <c r="W49" s="59"/>
      <c r="X49" s="60"/>
      <c r="Y49" s="59"/>
      <c r="Z49" s="60"/>
      <c r="AA49" s="61"/>
      <c r="AB49" s="58"/>
      <c r="AC49" s="59"/>
      <c r="AD49" s="60"/>
      <c r="AE49" s="59"/>
      <c r="AF49" s="60"/>
      <c r="AG49" s="61"/>
      <c r="AH49" s="58"/>
      <c r="AI49" s="59"/>
      <c r="AJ49" s="60">
        <v>31</v>
      </c>
      <c r="AK49" s="59">
        <f>LOOKUP(AJ49,List1!$A$2:$A$50,List1!$B$2:$B$50)</f>
        <v>0</v>
      </c>
      <c r="AL49" s="60">
        <v>31</v>
      </c>
      <c r="AM49" s="59">
        <f>LOOKUP(AL49,List1!$A$2:$A$50,List1!$B$2:$B$50)</f>
        <v>0</v>
      </c>
      <c r="AN49" s="60"/>
      <c r="AO49" s="61"/>
      <c r="AP49" s="62">
        <f t="shared" si="20"/>
        <v>0</v>
      </c>
      <c r="AQ49" s="62">
        <f t="shared" si="21"/>
        <v>0</v>
      </c>
      <c r="AR49" s="62">
        <f t="shared" si="22"/>
        <v>0</v>
      </c>
      <c r="AS49" s="62">
        <f t="shared" si="23"/>
        <v>2</v>
      </c>
      <c r="AT49" s="62">
        <f t="shared" si="24"/>
        <v>8</v>
      </c>
      <c r="AU49" s="62">
        <f t="shared" si="25"/>
        <v>0</v>
      </c>
      <c r="AV49" s="62">
        <f t="shared" si="26"/>
        <v>0</v>
      </c>
      <c r="AW49" s="62">
        <f t="shared" si="27"/>
        <v>0</v>
      </c>
      <c r="AX49" s="62">
        <f t="shared" si="28"/>
        <v>0</v>
      </c>
      <c r="AY49" s="62">
        <f t="shared" si="29"/>
        <v>0</v>
      </c>
      <c r="AZ49" s="62">
        <f t="shared" si="30"/>
        <v>0</v>
      </c>
      <c r="BA49" s="62">
        <f t="shared" si="31"/>
        <v>0</v>
      </c>
      <c r="BB49" s="62">
        <f t="shared" si="32"/>
        <v>0</v>
      </c>
      <c r="BC49" s="62">
        <f t="shared" si="33"/>
        <v>0</v>
      </c>
      <c r="BD49" s="62">
        <f t="shared" si="34"/>
        <v>0</v>
      </c>
      <c r="BE49" s="62">
        <f t="shared" si="35"/>
        <v>0</v>
      </c>
      <c r="BF49" s="62">
        <f t="shared" si="36"/>
        <v>0</v>
      </c>
      <c r="BG49" s="63">
        <f t="shared" si="37"/>
        <v>0</v>
      </c>
      <c r="BH49" s="64">
        <f t="shared" si="38"/>
        <v>10</v>
      </c>
      <c r="BI49" s="65">
        <f t="shared" si="39"/>
        <v>10</v>
      </c>
    </row>
    <row r="50" spans="2:61" s="1" customFormat="1" ht="11.25">
      <c r="B50" s="73"/>
      <c r="C50" s="70" t="s">
        <v>159</v>
      </c>
      <c r="D50" s="71">
        <v>36501</v>
      </c>
      <c r="E50" s="57" t="s">
        <v>160</v>
      </c>
      <c r="F50" s="58"/>
      <c r="G50" s="59"/>
      <c r="H50" s="60"/>
      <c r="I50" s="61"/>
      <c r="J50" s="58"/>
      <c r="K50" s="59"/>
      <c r="L50" s="60"/>
      <c r="M50" s="61"/>
      <c r="N50" s="58"/>
      <c r="O50" s="59"/>
      <c r="P50" s="60"/>
      <c r="Q50" s="61"/>
      <c r="R50" s="60"/>
      <c r="S50" s="59"/>
      <c r="T50" s="60">
        <v>33</v>
      </c>
      <c r="U50" s="61">
        <f>LOOKUP(T50,List1!$A$2:$A$50,List1!$B$2:$B$50)</f>
        <v>0</v>
      </c>
      <c r="V50" s="60"/>
      <c r="W50" s="59"/>
      <c r="X50" s="60"/>
      <c r="Y50" s="59"/>
      <c r="Z50" s="60"/>
      <c r="AA50" s="61"/>
      <c r="AB50" s="58"/>
      <c r="AC50" s="59"/>
      <c r="AD50" s="60"/>
      <c r="AE50" s="59"/>
      <c r="AF50" s="60"/>
      <c r="AG50" s="61"/>
      <c r="AH50" s="58"/>
      <c r="AI50" s="59"/>
      <c r="AJ50" s="60">
        <v>32</v>
      </c>
      <c r="AK50" s="59">
        <f>LOOKUP(AJ50,List1!$A$2:$A$50,List1!$B$2:$B$50)</f>
        <v>0</v>
      </c>
      <c r="AL50" s="60">
        <v>36</v>
      </c>
      <c r="AM50" s="59">
        <f>LOOKUP(AL50,List1!$A$2:$A$50,List1!$B$2:$B$50)</f>
        <v>0</v>
      </c>
      <c r="AN50" s="60">
        <v>21</v>
      </c>
      <c r="AO50" s="61">
        <f>LOOKUP(AN50,List1!$A$2:$A$50,List1!$B$2:$B$50)</f>
        <v>10</v>
      </c>
      <c r="AP50" s="62">
        <f t="shared" si="20"/>
        <v>0</v>
      </c>
      <c r="AQ50" s="62">
        <f t="shared" si="21"/>
        <v>0</v>
      </c>
      <c r="AR50" s="62">
        <f t="shared" si="22"/>
        <v>0</v>
      </c>
      <c r="AS50" s="62">
        <f t="shared" si="23"/>
        <v>0</v>
      </c>
      <c r="AT50" s="62">
        <f t="shared" si="24"/>
        <v>0</v>
      </c>
      <c r="AU50" s="62">
        <f t="shared" si="25"/>
        <v>0</v>
      </c>
      <c r="AV50" s="62">
        <f t="shared" si="26"/>
        <v>0</v>
      </c>
      <c r="AW50" s="62">
        <f t="shared" si="27"/>
        <v>0</v>
      </c>
      <c r="AX50" s="62">
        <f t="shared" si="28"/>
        <v>0</v>
      </c>
      <c r="AY50" s="62">
        <f t="shared" si="29"/>
        <v>0</v>
      </c>
      <c r="AZ50" s="62">
        <f t="shared" si="30"/>
        <v>0</v>
      </c>
      <c r="BA50" s="62">
        <f t="shared" si="31"/>
        <v>0</v>
      </c>
      <c r="BB50" s="62">
        <f t="shared" si="32"/>
        <v>0</v>
      </c>
      <c r="BC50" s="62">
        <f t="shared" si="33"/>
        <v>0</v>
      </c>
      <c r="BD50" s="62">
        <f t="shared" si="34"/>
        <v>0</v>
      </c>
      <c r="BE50" s="62">
        <f t="shared" si="35"/>
        <v>0</v>
      </c>
      <c r="BF50" s="62">
        <f t="shared" si="36"/>
        <v>0</v>
      </c>
      <c r="BG50" s="63">
        <f t="shared" si="37"/>
        <v>10</v>
      </c>
      <c r="BH50" s="64">
        <f t="shared" si="38"/>
        <v>10</v>
      </c>
      <c r="BI50" s="65">
        <f t="shared" si="39"/>
        <v>10</v>
      </c>
    </row>
    <row r="51" spans="1:61" s="1" customFormat="1" ht="11.25">
      <c r="A51" s="1"/>
      <c r="B51" s="73" t="s">
        <v>161</v>
      </c>
      <c r="C51" s="70" t="s">
        <v>162</v>
      </c>
      <c r="D51" s="71">
        <v>36117</v>
      </c>
      <c r="E51" s="57" t="s">
        <v>163</v>
      </c>
      <c r="F51" s="58"/>
      <c r="G51" s="59"/>
      <c r="H51" s="60"/>
      <c r="I51" s="61"/>
      <c r="J51" s="58"/>
      <c r="K51" s="59"/>
      <c r="L51" s="60"/>
      <c r="M51" s="61"/>
      <c r="N51" s="58">
        <v>35</v>
      </c>
      <c r="O51" s="59">
        <f>LOOKUP(N51,List1!$A$2:$A$50,List1!$B$2:$B$50)</f>
        <v>0</v>
      </c>
      <c r="P51" s="60"/>
      <c r="Q51" s="61"/>
      <c r="R51" s="60"/>
      <c r="S51" s="59"/>
      <c r="T51" s="60"/>
      <c r="U51" s="61"/>
      <c r="V51" s="60"/>
      <c r="W51" s="59"/>
      <c r="X51" s="60">
        <v>22</v>
      </c>
      <c r="Y51" s="59">
        <f>LOOKUP(X51,List1!$A$2:$A$50,List1!$B$2:$B$50)</f>
        <v>9</v>
      </c>
      <c r="Z51" s="60"/>
      <c r="AA51" s="61"/>
      <c r="AB51" s="58"/>
      <c r="AC51" s="59"/>
      <c r="AD51" s="60"/>
      <c r="AE51" s="59"/>
      <c r="AF51" s="60"/>
      <c r="AG51" s="61"/>
      <c r="AH51" s="58"/>
      <c r="AI51" s="59"/>
      <c r="AJ51" s="60"/>
      <c r="AK51" s="59"/>
      <c r="AL51" s="60"/>
      <c r="AM51" s="59"/>
      <c r="AN51" s="60"/>
      <c r="AO51" s="61"/>
      <c r="AP51" s="62">
        <f t="shared" si="20"/>
        <v>0</v>
      </c>
      <c r="AQ51" s="62">
        <f t="shared" si="21"/>
        <v>0</v>
      </c>
      <c r="AR51" s="62">
        <f t="shared" si="22"/>
        <v>0</v>
      </c>
      <c r="AS51" s="62">
        <f t="shared" si="23"/>
        <v>0</v>
      </c>
      <c r="AT51" s="62">
        <f t="shared" si="24"/>
        <v>0</v>
      </c>
      <c r="AU51" s="62">
        <f t="shared" si="25"/>
        <v>0</v>
      </c>
      <c r="AV51" s="62">
        <f t="shared" si="26"/>
        <v>0</v>
      </c>
      <c r="AW51" s="62">
        <f t="shared" si="27"/>
        <v>0</v>
      </c>
      <c r="AX51" s="62">
        <f t="shared" si="28"/>
        <v>0</v>
      </c>
      <c r="AY51" s="62">
        <f t="shared" si="29"/>
        <v>9</v>
      </c>
      <c r="AZ51" s="62">
        <f t="shared" si="30"/>
        <v>0</v>
      </c>
      <c r="BA51" s="62">
        <f t="shared" si="31"/>
        <v>0</v>
      </c>
      <c r="BB51" s="62">
        <f t="shared" si="32"/>
        <v>0</v>
      </c>
      <c r="BC51" s="62">
        <f t="shared" si="33"/>
        <v>0</v>
      </c>
      <c r="BD51" s="62">
        <f t="shared" si="34"/>
        <v>0</v>
      </c>
      <c r="BE51" s="62">
        <f t="shared" si="35"/>
        <v>0</v>
      </c>
      <c r="BF51" s="62">
        <f t="shared" si="36"/>
        <v>0</v>
      </c>
      <c r="BG51" s="63">
        <f t="shared" si="37"/>
        <v>0</v>
      </c>
      <c r="BH51" s="64">
        <f t="shared" si="38"/>
        <v>9</v>
      </c>
      <c r="BI51" s="65">
        <f t="shared" si="39"/>
        <v>9</v>
      </c>
    </row>
    <row r="52" spans="1:61" s="1" customFormat="1" ht="11.25">
      <c r="A52" s="1"/>
      <c r="B52" s="73" t="s">
        <v>164</v>
      </c>
      <c r="C52" s="70" t="s">
        <v>165</v>
      </c>
      <c r="D52" s="71">
        <v>35723</v>
      </c>
      <c r="E52" s="57" t="s">
        <v>166</v>
      </c>
      <c r="F52" s="58"/>
      <c r="G52" s="59"/>
      <c r="H52" s="60"/>
      <c r="I52" s="61"/>
      <c r="J52" s="58"/>
      <c r="K52" s="59"/>
      <c r="L52" s="60">
        <v>28</v>
      </c>
      <c r="M52" s="61">
        <f>LOOKUP(L52,List1!$A$2:$A$50,List1!$B$2:$B$50)</f>
        <v>3</v>
      </c>
      <c r="N52" s="58">
        <v>29</v>
      </c>
      <c r="O52" s="59">
        <f>LOOKUP(N52,List1!$A$2:$A$50,List1!$B$2:$B$50)</f>
        <v>2</v>
      </c>
      <c r="P52" s="60">
        <v>30</v>
      </c>
      <c r="Q52" s="61">
        <f>LOOKUP(P52,List1!$A$2:$A$50,List1!$B$2:$B$50)</f>
        <v>1</v>
      </c>
      <c r="R52" s="60"/>
      <c r="S52" s="59"/>
      <c r="T52" s="60"/>
      <c r="U52" s="61"/>
      <c r="V52" s="60"/>
      <c r="W52" s="59"/>
      <c r="X52" s="60"/>
      <c r="Y52" s="59"/>
      <c r="Z52" s="60"/>
      <c r="AA52" s="61"/>
      <c r="AB52" s="58"/>
      <c r="AC52" s="59"/>
      <c r="AD52" s="60"/>
      <c r="AE52" s="59"/>
      <c r="AF52" s="60"/>
      <c r="AG52" s="61"/>
      <c r="AH52" s="58"/>
      <c r="AI52" s="59"/>
      <c r="AJ52" s="60"/>
      <c r="AK52" s="59"/>
      <c r="AL52" s="60"/>
      <c r="AM52" s="59"/>
      <c r="AN52" s="60"/>
      <c r="AO52" s="61"/>
      <c r="AP52" s="62">
        <f t="shared" si="20"/>
        <v>0</v>
      </c>
      <c r="AQ52" s="62">
        <f t="shared" si="21"/>
        <v>0</v>
      </c>
      <c r="AR52" s="62">
        <f t="shared" si="22"/>
        <v>0</v>
      </c>
      <c r="AS52" s="62">
        <f t="shared" si="23"/>
        <v>3</v>
      </c>
      <c r="AT52" s="62">
        <f t="shared" si="24"/>
        <v>2</v>
      </c>
      <c r="AU52" s="62">
        <f t="shared" si="25"/>
        <v>1</v>
      </c>
      <c r="AV52" s="62">
        <f t="shared" si="26"/>
        <v>0</v>
      </c>
      <c r="AW52" s="62">
        <f t="shared" si="27"/>
        <v>0</v>
      </c>
      <c r="AX52" s="62">
        <f t="shared" si="28"/>
        <v>0</v>
      </c>
      <c r="AY52" s="62">
        <f t="shared" si="29"/>
        <v>0</v>
      </c>
      <c r="AZ52" s="62">
        <f t="shared" si="30"/>
        <v>0</v>
      </c>
      <c r="BA52" s="62">
        <f t="shared" si="31"/>
        <v>0</v>
      </c>
      <c r="BB52" s="62">
        <f t="shared" si="32"/>
        <v>0</v>
      </c>
      <c r="BC52" s="62">
        <f t="shared" si="33"/>
        <v>0</v>
      </c>
      <c r="BD52" s="62">
        <f t="shared" si="34"/>
        <v>0</v>
      </c>
      <c r="BE52" s="62">
        <f t="shared" si="35"/>
        <v>0</v>
      </c>
      <c r="BF52" s="62">
        <f t="shared" si="36"/>
        <v>0</v>
      </c>
      <c r="BG52" s="63">
        <f t="shared" si="37"/>
        <v>0</v>
      </c>
      <c r="BH52" s="64">
        <f t="shared" si="38"/>
        <v>6</v>
      </c>
      <c r="BI52" s="65">
        <f t="shared" si="39"/>
        <v>6</v>
      </c>
    </row>
    <row r="53" spans="2:61" s="1" customFormat="1" ht="11.25">
      <c r="B53" s="73"/>
      <c r="C53" s="70" t="s">
        <v>167</v>
      </c>
      <c r="D53" s="74">
        <v>36039</v>
      </c>
      <c r="E53" s="57" t="s">
        <v>168</v>
      </c>
      <c r="F53" s="58"/>
      <c r="G53" s="59"/>
      <c r="H53" s="60"/>
      <c r="I53" s="61"/>
      <c r="J53" s="58"/>
      <c r="K53" s="59"/>
      <c r="L53" s="60"/>
      <c r="M53" s="61"/>
      <c r="N53" s="58"/>
      <c r="O53" s="59"/>
      <c r="P53" s="60"/>
      <c r="Q53" s="61"/>
      <c r="R53" s="60"/>
      <c r="S53" s="59"/>
      <c r="T53" s="60">
        <v>31</v>
      </c>
      <c r="U53" s="61">
        <f>LOOKUP(T53,List1!$A$2:$A$50,List1!$B$2:$B$50)</f>
        <v>0</v>
      </c>
      <c r="V53" s="60">
        <v>26</v>
      </c>
      <c r="W53" s="59">
        <f>LOOKUP(V53,List1!$A$2:$A$50,List1!$B$2:$B$50)</f>
        <v>5</v>
      </c>
      <c r="X53" s="60"/>
      <c r="Y53" s="59"/>
      <c r="Z53" s="60"/>
      <c r="AA53" s="61"/>
      <c r="AB53" s="58"/>
      <c r="AC53" s="59"/>
      <c r="AD53" s="60"/>
      <c r="AE53" s="59"/>
      <c r="AF53" s="60"/>
      <c r="AG53" s="61"/>
      <c r="AH53" s="58"/>
      <c r="AI53" s="59"/>
      <c r="AJ53" s="60"/>
      <c r="AK53" s="59"/>
      <c r="AL53" s="60">
        <v>30</v>
      </c>
      <c r="AM53" s="59">
        <f>LOOKUP(AL53,List1!$A$2:$A$50,List1!$B$2:$B$50)</f>
        <v>1</v>
      </c>
      <c r="AN53" s="60"/>
      <c r="AO53" s="61"/>
      <c r="AP53" s="62">
        <f t="shared" si="20"/>
        <v>0</v>
      </c>
      <c r="AQ53" s="62">
        <f t="shared" si="21"/>
        <v>0</v>
      </c>
      <c r="AR53" s="62">
        <f t="shared" si="22"/>
        <v>0</v>
      </c>
      <c r="AS53" s="62">
        <f t="shared" si="23"/>
        <v>0</v>
      </c>
      <c r="AT53" s="62">
        <f t="shared" si="24"/>
        <v>0</v>
      </c>
      <c r="AU53" s="62">
        <f t="shared" si="25"/>
        <v>0</v>
      </c>
      <c r="AV53" s="62">
        <f t="shared" si="26"/>
        <v>0</v>
      </c>
      <c r="AW53" s="62">
        <f t="shared" si="27"/>
        <v>0</v>
      </c>
      <c r="AX53" s="62">
        <f t="shared" si="28"/>
        <v>5</v>
      </c>
      <c r="AY53" s="62">
        <f t="shared" si="29"/>
        <v>0</v>
      </c>
      <c r="AZ53" s="62">
        <f t="shared" si="30"/>
        <v>0</v>
      </c>
      <c r="BA53" s="62">
        <f t="shared" si="31"/>
        <v>0</v>
      </c>
      <c r="BB53" s="62">
        <f t="shared" si="32"/>
        <v>0</v>
      </c>
      <c r="BC53" s="62">
        <f t="shared" si="33"/>
        <v>0</v>
      </c>
      <c r="BD53" s="62">
        <f t="shared" si="34"/>
        <v>0</v>
      </c>
      <c r="BE53" s="62">
        <f t="shared" si="35"/>
        <v>0</v>
      </c>
      <c r="BF53" s="62">
        <f t="shared" si="36"/>
        <v>1</v>
      </c>
      <c r="BG53" s="63">
        <f t="shared" si="37"/>
        <v>0</v>
      </c>
      <c r="BH53" s="64">
        <f t="shared" si="38"/>
        <v>6</v>
      </c>
      <c r="BI53" s="65">
        <f t="shared" si="39"/>
        <v>6</v>
      </c>
    </row>
    <row r="54" spans="2:61" s="1" customFormat="1" ht="11.25">
      <c r="B54" s="73"/>
      <c r="C54" s="70" t="s">
        <v>169</v>
      </c>
      <c r="D54" s="71">
        <v>36360</v>
      </c>
      <c r="E54" s="72" t="s">
        <v>170</v>
      </c>
      <c r="F54" s="58"/>
      <c r="G54" s="59"/>
      <c r="H54" s="60"/>
      <c r="I54" s="61"/>
      <c r="J54" s="58"/>
      <c r="K54" s="59"/>
      <c r="L54" s="60"/>
      <c r="M54" s="61"/>
      <c r="N54" s="58"/>
      <c r="O54" s="59"/>
      <c r="P54" s="60"/>
      <c r="Q54" s="61"/>
      <c r="R54" s="60"/>
      <c r="S54" s="59"/>
      <c r="T54" s="60"/>
      <c r="U54" s="61"/>
      <c r="V54" s="60"/>
      <c r="W54" s="59"/>
      <c r="X54" s="60"/>
      <c r="Y54" s="59"/>
      <c r="Z54" s="60"/>
      <c r="AA54" s="61"/>
      <c r="AB54" s="58"/>
      <c r="AC54" s="59"/>
      <c r="AD54" s="60"/>
      <c r="AE54" s="59"/>
      <c r="AF54" s="60"/>
      <c r="AG54" s="61"/>
      <c r="AH54" s="58">
        <v>28</v>
      </c>
      <c r="AI54" s="59">
        <f>LOOKUP(AH54,List1!$A$2:$A$50,List1!$B$2:$B$50)</f>
        <v>3</v>
      </c>
      <c r="AJ54" s="60"/>
      <c r="AK54" s="59"/>
      <c r="AL54" s="60"/>
      <c r="AM54" s="59"/>
      <c r="AN54" s="60">
        <v>28</v>
      </c>
      <c r="AO54" s="61">
        <f>LOOKUP(AN54,List1!$A$2:$A$50,List1!$B$2:$B$50)</f>
        <v>3</v>
      </c>
      <c r="AP54" s="62">
        <f t="shared" si="20"/>
        <v>0</v>
      </c>
      <c r="AQ54" s="62">
        <f t="shared" si="21"/>
        <v>0</v>
      </c>
      <c r="AR54" s="62">
        <f t="shared" si="22"/>
        <v>0</v>
      </c>
      <c r="AS54" s="62">
        <f t="shared" si="23"/>
        <v>0</v>
      </c>
      <c r="AT54" s="62">
        <f t="shared" si="24"/>
        <v>0</v>
      </c>
      <c r="AU54" s="62">
        <f t="shared" si="25"/>
        <v>0</v>
      </c>
      <c r="AV54" s="62">
        <f t="shared" si="26"/>
        <v>0</v>
      </c>
      <c r="AW54" s="62">
        <f t="shared" si="27"/>
        <v>0</v>
      </c>
      <c r="AX54" s="62">
        <f t="shared" si="28"/>
        <v>0</v>
      </c>
      <c r="AY54" s="62">
        <f t="shared" si="29"/>
        <v>0</v>
      </c>
      <c r="AZ54" s="62">
        <f t="shared" si="30"/>
        <v>0</v>
      </c>
      <c r="BA54" s="62">
        <f t="shared" si="31"/>
        <v>0</v>
      </c>
      <c r="BB54" s="62">
        <f t="shared" si="32"/>
        <v>0</v>
      </c>
      <c r="BC54" s="62">
        <f t="shared" si="33"/>
        <v>0</v>
      </c>
      <c r="BD54" s="62">
        <f t="shared" si="34"/>
        <v>3</v>
      </c>
      <c r="BE54" s="62">
        <f t="shared" si="35"/>
        <v>0</v>
      </c>
      <c r="BF54" s="62">
        <f t="shared" si="36"/>
        <v>0</v>
      </c>
      <c r="BG54" s="63">
        <f t="shared" si="37"/>
        <v>3</v>
      </c>
      <c r="BH54" s="64">
        <f t="shared" si="38"/>
        <v>6</v>
      </c>
      <c r="BI54" s="65">
        <f t="shared" si="39"/>
        <v>6</v>
      </c>
    </row>
    <row r="55" spans="1:61" s="1" customFormat="1" ht="11.25">
      <c r="A55" s="1"/>
      <c r="B55" s="73" t="s">
        <v>171</v>
      </c>
      <c r="C55" s="70" t="s">
        <v>172</v>
      </c>
      <c r="D55" s="71">
        <v>35955</v>
      </c>
      <c r="E55" s="72" t="s">
        <v>173</v>
      </c>
      <c r="F55" s="58"/>
      <c r="G55" s="59"/>
      <c r="H55" s="60"/>
      <c r="I55" s="61"/>
      <c r="J55" s="58"/>
      <c r="K55" s="59"/>
      <c r="L55" s="60">
        <v>30</v>
      </c>
      <c r="M55" s="61">
        <f>LOOKUP(L55,List1!$A$2:$A$50,List1!$B$2:$B$50)</f>
        <v>1</v>
      </c>
      <c r="N55" s="58">
        <v>34</v>
      </c>
      <c r="O55" s="59">
        <f>LOOKUP(N55,List1!$A$2:$A$50,List1!$B$2:$B$50)</f>
        <v>0</v>
      </c>
      <c r="P55" s="60"/>
      <c r="Q55" s="61"/>
      <c r="R55" s="60">
        <v>27</v>
      </c>
      <c r="S55" s="59">
        <f>LOOKUP(R55,List1!$A$2:$A$50,List1!$B$2:$B$50)</f>
        <v>4</v>
      </c>
      <c r="T55" s="60">
        <v>34</v>
      </c>
      <c r="U55" s="61">
        <f>LOOKUP(T55,List1!$A$2:$A$50,List1!$B$2:$B$50)</f>
        <v>0</v>
      </c>
      <c r="V55" s="60"/>
      <c r="W55" s="59"/>
      <c r="X55" s="60"/>
      <c r="Y55" s="59"/>
      <c r="Z55" s="60"/>
      <c r="AA55" s="61"/>
      <c r="AB55" s="58"/>
      <c r="AC55" s="59"/>
      <c r="AD55" s="60"/>
      <c r="AE55" s="59"/>
      <c r="AF55" s="60"/>
      <c r="AG55" s="61"/>
      <c r="AH55" s="58"/>
      <c r="AI55" s="59"/>
      <c r="AJ55" s="60">
        <v>33</v>
      </c>
      <c r="AK55" s="59">
        <f>LOOKUP(AJ55,List1!$A$2:$A$50,List1!$B$2:$B$50)</f>
        <v>0</v>
      </c>
      <c r="AL55" s="60">
        <v>34</v>
      </c>
      <c r="AM55" s="59">
        <f>LOOKUP(AL55,List1!$A$2:$A$50,List1!$B$2:$B$50)</f>
        <v>0</v>
      </c>
      <c r="AN55" s="60"/>
      <c r="AO55" s="61"/>
      <c r="AP55" s="62">
        <f t="shared" si="20"/>
        <v>0</v>
      </c>
      <c r="AQ55" s="62">
        <f t="shared" si="21"/>
        <v>0</v>
      </c>
      <c r="AR55" s="62">
        <f t="shared" si="22"/>
        <v>0</v>
      </c>
      <c r="AS55" s="62">
        <f t="shared" si="23"/>
        <v>1</v>
      </c>
      <c r="AT55" s="62">
        <f t="shared" si="24"/>
        <v>0</v>
      </c>
      <c r="AU55" s="62">
        <f t="shared" si="25"/>
        <v>0</v>
      </c>
      <c r="AV55" s="62">
        <f t="shared" si="26"/>
        <v>4</v>
      </c>
      <c r="AW55" s="62">
        <f t="shared" si="27"/>
        <v>0</v>
      </c>
      <c r="AX55" s="62">
        <f t="shared" si="28"/>
        <v>0</v>
      </c>
      <c r="AY55" s="62">
        <f t="shared" si="29"/>
        <v>0</v>
      </c>
      <c r="AZ55" s="62">
        <f t="shared" si="30"/>
        <v>0</v>
      </c>
      <c r="BA55" s="62">
        <f t="shared" si="31"/>
        <v>0</v>
      </c>
      <c r="BB55" s="62">
        <f t="shared" si="32"/>
        <v>0</v>
      </c>
      <c r="BC55" s="62">
        <f t="shared" si="33"/>
        <v>0</v>
      </c>
      <c r="BD55" s="62">
        <f t="shared" si="34"/>
        <v>0</v>
      </c>
      <c r="BE55" s="62">
        <f t="shared" si="35"/>
        <v>0</v>
      </c>
      <c r="BF55" s="62">
        <f t="shared" si="36"/>
        <v>0</v>
      </c>
      <c r="BG55" s="63">
        <f t="shared" si="37"/>
        <v>0</v>
      </c>
      <c r="BH55" s="64">
        <f t="shared" si="38"/>
        <v>5</v>
      </c>
      <c r="BI55" s="65">
        <f t="shared" si="39"/>
        <v>5</v>
      </c>
    </row>
    <row r="56" spans="1:61" s="1" customFormat="1" ht="11.25">
      <c r="A56" s="1"/>
      <c r="B56" s="73" t="s">
        <v>174</v>
      </c>
      <c r="C56" s="70" t="s">
        <v>175</v>
      </c>
      <c r="D56" s="71">
        <v>36435</v>
      </c>
      <c r="E56" s="72" t="s">
        <v>176</v>
      </c>
      <c r="F56" s="58"/>
      <c r="G56" s="59"/>
      <c r="H56" s="60"/>
      <c r="I56" s="61"/>
      <c r="J56" s="58"/>
      <c r="K56" s="59"/>
      <c r="L56" s="60"/>
      <c r="M56" s="61"/>
      <c r="N56" s="58"/>
      <c r="O56" s="59"/>
      <c r="P56" s="60"/>
      <c r="Q56" s="61"/>
      <c r="R56" s="60">
        <v>29</v>
      </c>
      <c r="S56" s="59">
        <f>LOOKUP(R56,List1!$A$2:$A$50,List1!$B$2:$B$50)</f>
        <v>2</v>
      </c>
      <c r="T56" s="60"/>
      <c r="U56" s="61"/>
      <c r="V56" s="60">
        <v>29</v>
      </c>
      <c r="W56" s="59">
        <f>LOOKUP(V56,List1!$A$2:$A$50,List1!$B$2:$B$50)</f>
        <v>2</v>
      </c>
      <c r="X56" s="60"/>
      <c r="Y56" s="59"/>
      <c r="Z56" s="60"/>
      <c r="AA56" s="61"/>
      <c r="AB56" s="58"/>
      <c r="AC56" s="59"/>
      <c r="AD56" s="60"/>
      <c r="AE56" s="59"/>
      <c r="AF56" s="60"/>
      <c r="AG56" s="61"/>
      <c r="AH56" s="58"/>
      <c r="AI56" s="59"/>
      <c r="AJ56" s="60"/>
      <c r="AK56" s="59"/>
      <c r="AL56" s="60"/>
      <c r="AM56" s="59"/>
      <c r="AN56" s="60"/>
      <c r="AO56" s="61"/>
      <c r="AP56" s="62">
        <f t="shared" si="20"/>
        <v>0</v>
      </c>
      <c r="AQ56" s="62">
        <f t="shared" si="21"/>
        <v>0</v>
      </c>
      <c r="AR56" s="62">
        <f t="shared" si="22"/>
        <v>0</v>
      </c>
      <c r="AS56" s="62">
        <f t="shared" si="23"/>
        <v>0</v>
      </c>
      <c r="AT56" s="62">
        <f t="shared" si="24"/>
        <v>0</v>
      </c>
      <c r="AU56" s="62">
        <f t="shared" si="25"/>
        <v>0</v>
      </c>
      <c r="AV56" s="62">
        <f t="shared" si="26"/>
        <v>2</v>
      </c>
      <c r="AW56" s="62">
        <f t="shared" si="27"/>
        <v>0</v>
      </c>
      <c r="AX56" s="62">
        <f t="shared" si="28"/>
        <v>2</v>
      </c>
      <c r="AY56" s="62">
        <f t="shared" si="29"/>
        <v>0</v>
      </c>
      <c r="AZ56" s="62">
        <f t="shared" si="30"/>
        <v>0</v>
      </c>
      <c r="BA56" s="62">
        <f t="shared" si="31"/>
        <v>0</v>
      </c>
      <c r="BB56" s="62">
        <f t="shared" si="32"/>
        <v>0</v>
      </c>
      <c r="BC56" s="62">
        <f t="shared" si="33"/>
        <v>0</v>
      </c>
      <c r="BD56" s="62">
        <f t="shared" si="34"/>
        <v>0</v>
      </c>
      <c r="BE56" s="62">
        <f t="shared" si="35"/>
        <v>0</v>
      </c>
      <c r="BF56" s="62">
        <f t="shared" si="36"/>
        <v>0</v>
      </c>
      <c r="BG56" s="63">
        <f t="shared" si="37"/>
        <v>0</v>
      </c>
      <c r="BH56" s="64">
        <f t="shared" si="38"/>
        <v>4</v>
      </c>
      <c r="BI56" s="65">
        <f t="shared" si="39"/>
        <v>4</v>
      </c>
    </row>
    <row r="57" spans="2:61" s="1" customFormat="1" ht="11.25">
      <c r="B57" s="73"/>
      <c r="C57" s="70" t="s">
        <v>177</v>
      </c>
      <c r="D57" s="71">
        <v>36288</v>
      </c>
      <c r="E57" s="72" t="s">
        <v>178</v>
      </c>
      <c r="F57" s="58"/>
      <c r="G57" s="59"/>
      <c r="H57" s="60"/>
      <c r="I57" s="61"/>
      <c r="J57" s="58"/>
      <c r="K57" s="59"/>
      <c r="L57" s="60"/>
      <c r="M57" s="61"/>
      <c r="N57" s="58"/>
      <c r="O57" s="59"/>
      <c r="P57" s="60"/>
      <c r="Q57" s="61"/>
      <c r="R57" s="60">
        <v>28</v>
      </c>
      <c r="S57" s="59">
        <f>LOOKUP(R57,List1!$A$2:$A$50,List1!$B$2:$B$50)</f>
        <v>3</v>
      </c>
      <c r="T57" s="60">
        <v>35</v>
      </c>
      <c r="U57" s="61">
        <f>LOOKUP(T57,List1!$A$2:$A$50,List1!$B$2:$B$50)</f>
        <v>0</v>
      </c>
      <c r="V57" s="60">
        <v>30</v>
      </c>
      <c r="W57" s="59">
        <f>LOOKUP(V57,List1!$A$2:$A$50,List1!$B$2:$B$50)</f>
        <v>1</v>
      </c>
      <c r="X57" s="60"/>
      <c r="Y57" s="59"/>
      <c r="Z57" s="60"/>
      <c r="AA57" s="61"/>
      <c r="AB57" s="58"/>
      <c r="AC57" s="59"/>
      <c r="AD57" s="60"/>
      <c r="AE57" s="59"/>
      <c r="AF57" s="60"/>
      <c r="AG57" s="61"/>
      <c r="AH57" s="58"/>
      <c r="AI57" s="59"/>
      <c r="AJ57" s="60"/>
      <c r="AK57" s="59"/>
      <c r="AL57" s="60"/>
      <c r="AM57" s="59"/>
      <c r="AN57" s="60"/>
      <c r="AO57" s="61"/>
      <c r="AP57" s="62">
        <f t="shared" si="20"/>
        <v>0</v>
      </c>
      <c r="AQ57" s="62">
        <f t="shared" si="21"/>
        <v>0</v>
      </c>
      <c r="AR57" s="62">
        <f t="shared" si="22"/>
        <v>0</v>
      </c>
      <c r="AS57" s="62">
        <f t="shared" si="23"/>
        <v>0</v>
      </c>
      <c r="AT57" s="62">
        <f t="shared" si="24"/>
        <v>0</v>
      </c>
      <c r="AU57" s="62">
        <f t="shared" si="25"/>
        <v>0</v>
      </c>
      <c r="AV57" s="62">
        <f t="shared" si="26"/>
        <v>3</v>
      </c>
      <c r="AW57" s="62">
        <f t="shared" si="27"/>
        <v>0</v>
      </c>
      <c r="AX57" s="62">
        <f t="shared" si="28"/>
        <v>1</v>
      </c>
      <c r="AY57" s="62">
        <f t="shared" si="29"/>
        <v>0</v>
      </c>
      <c r="AZ57" s="62">
        <f t="shared" si="30"/>
        <v>0</v>
      </c>
      <c r="BA57" s="62">
        <f t="shared" si="31"/>
        <v>0</v>
      </c>
      <c r="BB57" s="62">
        <f t="shared" si="32"/>
        <v>0</v>
      </c>
      <c r="BC57" s="62">
        <f t="shared" si="33"/>
        <v>0</v>
      </c>
      <c r="BD57" s="62">
        <f t="shared" si="34"/>
        <v>0</v>
      </c>
      <c r="BE57" s="62">
        <f t="shared" si="35"/>
        <v>0</v>
      </c>
      <c r="BF57" s="62">
        <f t="shared" si="36"/>
        <v>0</v>
      </c>
      <c r="BG57" s="63">
        <f t="shared" si="37"/>
        <v>0</v>
      </c>
      <c r="BH57" s="64">
        <f t="shared" si="38"/>
        <v>4</v>
      </c>
      <c r="BI57" s="65">
        <f t="shared" si="39"/>
        <v>4</v>
      </c>
    </row>
    <row r="58" spans="2:61" s="1" customFormat="1" ht="11.25">
      <c r="B58" s="73"/>
      <c r="C58" s="70" t="s">
        <v>179</v>
      </c>
      <c r="D58" s="71">
        <v>36404</v>
      </c>
      <c r="E58" s="57" t="s">
        <v>180</v>
      </c>
      <c r="F58" s="58"/>
      <c r="G58" s="59"/>
      <c r="H58" s="60"/>
      <c r="I58" s="61"/>
      <c r="J58" s="58"/>
      <c r="K58" s="59"/>
      <c r="L58" s="60"/>
      <c r="M58" s="61"/>
      <c r="N58" s="58"/>
      <c r="O58" s="59"/>
      <c r="P58" s="60"/>
      <c r="Q58" s="61"/>
      <c r="R58" s="60"/>
      <c r="S58" s="59"/>
      <c r="T58" s="60"/>
      <c r="U58" s="61"/>
      <c r="V58" s="60"/>
      <c r="W58" s="59"/>
      <c r="X58" s="60"/>
      <c r="Y58" s="59"/>
      <c r="Z58" s="60"/>
      <c r="AA58" s="61"/>
      <c r="AB58" s="58"/>
      <c r="AC58" s="59"/>
      <c r="AD58" s="60"/>
      <c r="AE58" s="59"/>
      <c r="AF58" s="60"/>
      <c r="AG58" s="61"/>
      <c r="AH58" s="58"/>
      <c r="AI58" s="59"/>
      <c r="AJ58" s="60"/>
      <c r="AK58" s="59"/>
      <c r="AL58" s="60"/>
      <c r="AM58" s="59"/>
      <c r="AN58" s="60">
        <v>27</v>
      </c>
      <c r="AO58" s="61">
        <f>LOOKUP(AN58,List1!$A$2:$A$50,List1!$B$2:$B$50)</f>
        <v>4</v>
      </c>
      <c r="AP58" s="62">
        <f t="shared" si="20"/>
        <v>0</v>
      </c>
      <c r="AQ58" s="62">
        <f t="shared" si="21"/>
        <v>0</v>
      </c>
      <c r="AR58" s="62">
        <f t="shared" si="22"/>
        <v>0</v>
      </c>
      <c r="AS58" s="62">
        <f t="shared" si="23"/>
        <v>0</v>
      </c>
      <c r="AT58" s="62">
        <f t="shared" si="24"/>
        <v>0</v>
      </c>
      <c r="AU58" s="62">
        <f t="shared" si="25"/>
        <v>0</v>
      </c>
      <c r="AV58" s="62">
        <f t="shared" si="26"/>
        <v>0</v>
      </c>
      <c r="AW58" s="62">
        <f t="shared" si="27"/>
        <v>0</v>
      </c>
      <c r="AX58" s="62">
        <f t="shared" si="28"/>
        <v>0</v>
      </c>
      <c r="AY58" s="62">
        <f t="shared" si="29"/>
        <v>0</v>
      </c>
      <c r="AZ58" s="62">
        <f t="shared" si="30"/>
        <v>0</v>
      </c>
      <c r="BA58" s="62">
        <f t="shared" si="31"/>
        <v>0</v>
      </c>
      <c r="BB58" s="62">
        <f t="shared" si="32"/>
        <v>0</v>
      </c>
      <c r="BC58" s="62">
        <f t="shared" si="33"/>
        <v>0</v>
      </c>
      <c r="BD58" s="62">
        <f t="shared" si="34"/>
        <v>0</v>
      </c>
      <c r="BE58" s="62">
        <f t="shared" si="35"/>
        <v>0</v>
      </c>
      <c r="BF58" s="62">
        <f t="shared" si="36"/>
        <v>0</v>
      </c>
      <c r="BG58" s="63">
        <f t="shared" si="37"/>
        <v>4</v>
      </c>
      <c r="BH58" s="64">
        <f t="shared" si="38"/>
        <v>4</v>
      </c>
      <c r="BI58" s="65">
        <f t="shared" si="39"/>
        <v>4</v>
      </c>
    </row>
    <row r="59" spans="1:61" s="1" customFormat="1" ht="11.25">
      <c r="A59" s="1"/>
      <c r="B59" s="73" t="s">
        <v>181</v>
      </c>
      <c r="C59" s="70" t="s">
        <v>182</v>
      </c>
      <c r="D59" s="71">
        <v>35894</v>
      </c>
      <c r="E59" s="57" t="s">
        <v>183</v>
      </c>
      <c r="F59" s="58"/>
      <c r="G59" s="59"/>
      <c r="H59" s="60"/>
      <c r="I59" s="61"/>
      <c r="J59" s="58"/>
      <c r="K59" s="59"/>
      <c r="L59" s="60"/>
      <c r="M59" s="61"/>
      <c r="N59" s="58">
        <v>30</v>
      </c>
      <c r="O59" s="59">
        <f>LOOKUP(N59,List1!$A$2:$A$50,List1!$B$2:$B$50)</f>
        <v>1</v>
      </c>
      <c r="P59" s="60"/>
      <c r="Q59" s="61"/>
      <c r="R59" s="60"/>
      <c r="S59" s="59"/>
      <c r="T59" s="60"/>
      <c r="U59" s="61"/>
      <c r="V59" s="60"/>
      <c r="W59" s="59"/>
      <c r="X59" s="60"/>
      <c r="Y59" s="59"/>
      <c r="Z59" s="60"/>
      <c r="AA59" s="61"/>
      <c r="AB59" s="58"/>
      <c r="AC59" s="59"/>
      <c r="AD59" s="60"/>
      <c r="AE59" s="59"/>
      <c r="AF59" s="60"/>
      <c r="AG59" s="61"/>
      <c r="AH59" s="58"/>
      <c r="AI59" s="59"/>
      <c r="AJ59" s="60"/>
      <c r="AK59" s="59"/>
      <c r="AL59" s="60"/>
      <c r="AM59" s="59"/>
      <c r="AN59" s="60"/>
      <c r="AO59" s="61"/>
      <c r="AP59" s="62">
        <f t="shared" si="20"/>
        <v>0</v>
      </c>
      <c r="AQ59" s="62">
        <f t="shared" si="21"/>
        <v>0</v>
      </c>
      <c r="AR59" s="62">
        <f t="shared" si="22"/>
        <v>0</v>
      </c>
      <c r="AS59" s="62">
        <f t="shared" si="23"/>
        <v>0</v>
      </c>
      <c r="AT59" s="62">
        <f t="shared" si="24"/>
        <v>1</v>
      </c>
      <c r="AU59" s="62">
        <f t="shared" si="25"/>
        <v>0</v>
      </c>
      <c r="AV59" s="62">
        <f t="shared" si="26"/>
        <v>0</v>
      </c>
      <c r="AW59" s="62">
        <f t="shared" si="27"/>
        <v>0</v>
      </c>
      <c r="AX59" s="62">
        <f t="shared" si="28"/>
        <v>0</v>
      </c>
      <c r="AY59" s="62">
        <f t="shared" si="29"/>
        <v>0</v>
      </c>
      <c r="AZ59" s="62">
        <f t="shared" si="30"/>
        <v>0</v>
      </c>
      <c r="BA59" s="62">
        <f t="shared" si="31"/>
        <v>0</v>
      </c>
      <c r="BB59" s="62">
        <f t="shared" si="32"/>
        <v>0</v>
      </c>
      <c r="BC59" s="62">
        <f t="shared" si="33"/>
        <v>0</v>
      </c>
      <c r="BD59" s="62">
        <f t="shared" si="34"/>
        <v>0</v>
      </c>
      <c r="BE59" s="62">
        <f t="shared" si="35"/>
        <v>0</v>
      </c>
      <c r="BF59" s="62">
        <f t="shared" si="36"/>
        <v>0</v>
      </c>
      <c r="BG59" s="63">
        <f t="shared" si="37"/>
        <v>0</v>
      </c>
      <c r="BH59" s="64">
        <f t="shared" si="38"/>
        <v>1</v>
      </c>
      <c r="BI59" s="65">
        <f t="shared" si="39"/>
        <v>1</v>
      </c>
    </row>
    <row r="60" spans="1:61" s="1" customFormat="1" ht="11.25">
      <c r="A60" s="1"/>
      <c r="B60" s="73" t="s">
        <v>184</v>
      </c>
      <c r="C60" s="70" t="s">
        <v>185</v>
      </c>
      <c r="D60" s="71">
        <v>36225</v>
      </c>
      <c r="E60" s="57" t="s">
        <v>186</v>
      </c>
      <c r="F60" s="77"/>
      <c r="G60" s="78"/>
      <c r="H60" s="79"/>
      <c r="I60" s="80"/>
      <c r="J60" s="77"/>
      <c r="K60" s="78"/>
      <c r="L60" s="79"/>
      <c r="M60" s="80"/>
      <c r="N60" s="77"/>
      <c r="O60" s="78"/>
      <c r="P60" s="79"/>
      <c r="Q60" s="80"/>
      <c r="R60" s="79"/>
      <c r="S60" s="78"/>
      <c r="T60" s="79"/>
      <c r="U60" s="80"/>
      <c r="V60" s="79"/>
      <c r="W60" s="78"/>
      <c r="X60" s="79"/>
      <c r="Y60" s="78"/>
      <c r="Z60" s="79"/>
      <c r="AA60" s="80"/>
      <c r="AB60" s="77"/>
      <c r="AC60" s="78"/>
      <c r="AD60" s="79"/>
      <c r="AE60" s="78"/>
      <c r="AF60" s="79"/>
      <c r="AG60" s="80"/>
      <c r="AH60" s="77"/>
      <c r="AI60" s="78"/>
      <c r="AJ60" s="79"/>
      <c r="AK60" s="78"/>
      <c r="AL60" s="79">
        <v>35</v>
      </c>
      <c r="AM60" s="78">
        <f>LOOKUP(AL60,List1!$A$2:$A$50,List1!$B$2:$B$50)</f>
        <v>0</v>
      </c>
      <c r="AN60" s="60"/>
      <c r="AO60" s="61"/>
      <c r="AP60" s="62">
        <f t="shared" si="20"/>
        <v>0</v>
      </c>
      <c r="AQ60" s="62">
        <f t="shared" si="21"/>
        <v>0</v>
      </c>
      <c r="AR60" s="62">
        <f t="shared" si="22"/>
        <v>0</v>
      </c>
      <c r="AS60" s="62">
        <f t="shared" si="23"/>
        <v>0</v>
      </c>
      <c r="AT60" s="62">
        <f t="shared" si="24"/>
        <v>0</v>
      </c>
      <c r="AU60" s="62">
        <f t="shared" si="25"/>
        <v>0</v>
      </c>
      <c r="AV60" s="62">
        <f t="shared" si="26"/>
        <v>0</v>
      </c>
      <c r="AW60" s="62">
        <f t="shared" si="27"/>
        <v>0</v>
      </c>
      <c r="AX60" s="62">
        <f t="shared" si="28"/>
        <v>0</v>
      </c>
      <c r="AY60" s="62">
        <f t="shared" si="29"/>
        <v>0</v>
      </c>
      <c r="AZ60" s="62">
        <f t="shared" si="30"/>
        <v>0</v>
      </c>
      <c r="BA60" s="62">
        <f t="shared" si="31"/>
        <v>0</v>
      </c>
      <c r="BB60" s="62">
        <f t="shared" si="32"/>
        <v>0</v>
      </c>
      <c r="BC60" s="62">
        <f t="shared" si="33"/>
        <v>0</v>
      </c>
      <c r="BD60" s="62">
        <f t="shared" si="34"/>
        <v>0</v>
      </c>
      <c r="BE60" s="62">
        <f t="shared" si="35"/>
        <v>0</v>
      </c>
      <c r="BF60" s="62">
        <f t="shared" si="36"/>
        <v>0</v>
      </c>
      <c r="BG60" s="63">
        <f t="shared" si="37"/>
        <v>0</v>
      </c>
      <c r="BH60" s="64">
        <f t="shared" si="38"/>
        <v>0</v>
      </c>
      <c r="BI60" s="65">
        <f t="shared" si="39"/>
        <v>0</v>
      </c>
    </row>
    <row r="61" spans="2:61" s="1" customFormat="1" ht="11.25">
      <c r="B61" s="81"/>
      <c r="C61" s="82" t="s">
        <v>187</v>
      </c>
      <c r="D61" s="83">
        <v>36153</v>
      </c>
      <c r="E61" s="84" t="s">
        <v>188</v>
      </c>
      <c r="F61" s="85"/>
      <c r="G61" s="86"/>
      <c r="H61" s="87"/>
      <c r="I61" s="88"/>
      <c r="J61" s="85"/>
      <c r="K61" s="86"/>
      <c r="L61" s="87">
        <v>31</v>
      </c>
      <c r="M61" s="88">
        <f>LOOKUP(L61,List1!$A$2:$A$50,List1!$B$2:$B$50)</f>
        <v>0</v>
      </c>
      <c r="N61" s="85">
        <v>31</v>
      </c>
      <c r="O61" s="86">
        <f>LOOKUP(N61,List1!$A$2:$A$50,List1!$B$2:$B$50)</f>
        <v>0</v>
      </c>
      <c r="P61" s="87"/>
      <c r="Q61" s="88"/>
      <c r="R61" s="87"/>
      <c r="S61" s="86"/>
      <c r="T61" s="87"/>
      <c r="U61" s="88"/>
      <c r="V61" s="87"/>
      <c r="W61" s="86"/>
      <c r="X61" s="87"/>
      <c r="Y61" s="86"/>
      <c r="Z61" s="87"/>
      <c r="AA61" s="88"/>
      <c r="AB61" s="85"/>
      <c r="AC61" s="86"/>
      <c r="AD61" s="87"/>
      <c r="AE61" s="86"/>
      <c r="AF61" s="87"/>
      <c r="AG61" s="88"/>
      <c r="AH61" s="85"/>
      <c r="AI61" s="86"/>
      <c r="AJ61" s="87"/>
      <c r="AK61" s="86"/>
      <c r="AL61" s="87"/>
      <c r="AM61" s="86"/>
      <c r="AN61" s="87"/>
      <c r="AO61" s="88"/>
      <c r="AP61" s="89">
        <f t="shared" si="20"/>
        <v>0</v>
      </c>
      <c r="AQ61" s="89">
        <f t="shared" si="21"/>
        <v>0</v>
      </c>
      <c r="AR61" s="89">
        <f t="shared" si="22"/>
        <v>0</v>
      </c>
      <c r="AS61" s="89">
        <f t="shared" si="23"/>
        <v>0</v>
      </c>
      <c r="AT61" s="89">
        <f t="shared" si="24"/>
        <v>0</v>
      </c>
      <c r="AU61" s="89">
        <f t="shared" si="25"/>
        <v>0</v>
      </c>
      <c r="AV61" s="89">
        <f t="shared" si="26"/>
        <v>0</v>
      </c>
      <c r="AW61" s="89">
        <f t="shared" si="27"/>
        <v>0</v>
      </c>
      <c r="AX61" s="89">
        <f t="shared" si="28"/>
        <v>0</v>
      </c>
      <c r="AY61" s="89">
        <f t="shared" si="29"/>
        <v>0</v>
      </c>
      <c r="AZ61" s="89">
        <f t="shared" si="30"/>
        <v>0</v>
      </c>
      <c r="BA61" s="89">
        <f t="shared" si="31"/>
        <v>0</v>
      </c>
      <c r="BB61" s="89">
        <f t="shared" si="32"/>
        <v>0</v>
      </c>
      <c r="BC61" s="89">
        <f t="shared" si="33"/>
        <v>0</v>
      </c>
      <c r="BD61" s="89">
        <f t="shared" si="34"/>
        <v>0</v>
      </c>
      <c r="BE61" s="89">
        <f t="shared" si="35"/>
        <v>0</v>
      </c>
      <c r="BF61" s="89">
        <f t="shared" si="36"/>
        <v>0</v>
      </c>
      <c r="BG61" s="90">
        <f t="shared" si="37"/>
        <v>0</v>
      </c>
      <c r="BH61" s="91">
        <f t="shared" si="38"/>
        <v>0</v>
      </c>
      <c r="BI61" s="92">
        <f t="shared" si="39"/>
        <v>0</v>
      </c>
    </row>
    <row r="62" spans="1:61" s="1" customFormat="1" ht="12.75" hidden="1">
      <c r="A62" s="1"/>
      <c r="B62" s="69" t="s">
        <v>189</v>
      </c>
      <c r="C62" s="93" t="s">
        <v>190</v>
      </c>
      <c r="D62" s="94">
        <v>36126</v>
      </c>
      <c r="E62" s="95" t="s">
        <v>191</v>
      </c>
      <c r="F62" s="96"/>
      <c r="G62" s="97"/>
      <c r="H62" s="98"/>
      <c r="I62" s="99"/>
      <c r="J62" s="96"/>
      <c r="K62" s="97"/>
      <c r="L62" s="98"/>
      <c r="M62" s="99" t="e">
        <f>LOOKUP(L62,List1!$A$2:$A$50,List1!$B$2:$B$50)</f>
        <v>#VALUE!</v>
      </c>
      <c r="N62" s="96"/>
      <c r="O62" s="97"/>
      <c r="P62" s="98"/>
      <c r="Q62" s="99"/>
      <c r="R62" s="96"/>
      <c r="S62" s="99" t="e">
        <f>LOOKUP(R62,List1!$A$2:$A$50,List1!$B$2:$B$50)</f>
        <v>#VALUE!</v>
      </c>
      <c r="T62" s="98"/>
      <c r="U62" s="99"/>
      <c r="V62" s="96"/>
      <c r="W62" s="97"/>
      <c r="X62" s="98"/>
      <c r="Y62" s="99"/>
      <c r="Z62" s="96"/>
      <c r="AA62" s="97"/>
      <c r="AB62" s="98"/>
      <c r="AC62" s="99" t="e">
        <f>LOOKUP(AB62,List1!$A$2:$A$50,List1!$B$2:$B$50)</f>
        <v>#VALUE!</v>
      </c>
      <c r="AD62" s="98"/>
      <c r="AE62" s="97"/>
      <c r="AF62" s="98"/>
      <c r="AG62" s="100"/>
      <c r="AH62" s="98"/>
      <c r="AI62" s="99" t="e">
        <f>LOOKUP(AH62,List1!$A$2:$A$50,List1!$B$2:$B$50)</f>
        <v>#VALUE!</v>
      </c>
      <c r="AJ62" s="96"/>
      <c r="AK62" s="100"/>
      <c r="AL62" s="98"/>
      <c r="AM62" s="99" t="e">
        <f>LOOKUP(AL62,List1!$A$2:$A$50,List1!$B$2:$B$50)</f>
        <v>#VALUE!</v>
      </c>
      <c r="AN62" s="96"/>
      <c r="AO62" s="99" t="e">
        <f>LOOKUP(AN62,List1!$A$2:$A$50,List1!$B$2:$B$50)</f>
        <v>#VALUE!</v>
      </c>
      <c r="AP62" s="62"/>
      <c r="AQ62" s="101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3"/>
      <c r="BH62" s="64"/>
      <c r="BI62" s="104"/>
    </row>
    <row r="63" spans="1:61" s="1" customFormat="1" ht="12.75" hidden="1">
      <c r="A63" s="1"/>
      <c r="B63" s="73" t="s">
        <v>192</v>
      </c>
      <c r="C63" s="70" t="s">
        <v>193</v>
      </c>
      <c r="D63" s="74">
        <v>36032</v>
      </c>
      <c r="E63" s="57" t="s">
        <v>194</v>
      </c>
      <c r="F63" s="58"/>
      <c r="G63" s="59"/>
      <c r="H63" s="60"/>
      <c r="I63" s="61"/>
      <c r="J63" s="58"/>
      <c r="K63" s="59"/>
      <c r="L63" s="60"/>
      <c r="M63" s="61" t="e">
        <f>LOOKUP(L63,List1!$A$2:$A$50,List1!$B$2:$B$50)</f>
        <v>#VALUE!</v>
      </c>
      <c r="N63" s="58"/>
      <c r="O63" s="59" t="e">
        <f>LOOKUP(N63,List1!$A$2:$A$50,List1!$B$2:$B$50)</f>
        <v>#VALUE!</v>
      </c>
      <c r="P63" s="60"/>
      <c r="Q63" s="61"/>
      <c r="R63" s="58"/>
      <c r="S63" s="105" t="e">
        <f>LOOKUP(R63,List1!$A$2:$A$50,List1!$B$2:$B$50)</f>
        <v>#VALUE!</v>
      </c>
      <c r="T63" s="60"/>
      <c r="U63" s="61" t="e">
        <f>LOOKUP(T63,List1!$A$2:$A$50,List1!$B$2:$B$50)</f>
        <v>#VALUE!</v>
      </c>
      <c r="V63" s="58"/>
      <c r="W63" s="59" t="e">
        <f>LOOKUP(V63,List1!$A$2:$A$50,List1!$B$2:$B$50)</f>
        <v>#VALUE!</v>
      </c>
      <c r="X63" s="60"/>
      <c r="Y63" s="61" t="e">
        <f>LOOKUP(X63,List1!$A$2:$A$50,List1!$B$2:$B$50)</f>
        <v>#VALUE!</v>
      </c>
      <c r="Z63" s="58"/>
      <c r="AA63" s="59"/>
      <c r="AB63" s="60"/>
      <c r="AC63" s="105" t="e">
        <f>LOOKUP(AB63,List1!$A$2:$A$50,List1!$B$2:$B$50)</f>
        <v>#VALUE!</v>
      </c>
      <c r="AD63" s="60"/>
      <c r="AE63" s="59" t="e">
        <f>LOOKUP(AD63,List1!$A$2:$A$50,List1!$B$2:$B$50)</f>
        <v>#VALUE!</v>
      </c>
      <c r="AF63" s="60"/>
      <c r="AG63" s="106"/>
      <c r="AH63" s="60"/>
      <c r="AI63" s="105" t="e">
        <f>LOOKUP(AH63,List1!$A$2:$A$50,List1!$B$2:$B$50)</f>
        <v>#VALUE!</v>
      </c>
      <c r="AJ63" s="58"/>
      <c r="AK63" s="106"/>
      <c r="AL63" s="60"/>
      <c r="AM63" s="105" t="e">
        <f>LOOKUP(AL63,List1!$A$2:$A$50,List1!$B$2:$B$50)</f>
        <v>#VALUE!</v>
      </c>
      <c r="AN63" s="58"/>
      <c r="AO63" s="105" t="e">
        <f>LOOKUP(AN63,List1!$A$2:$A$50,List1!$B$2:$B$50)</f>
        <v>#VALUE!</v>
      </c>
      <c r="AP63" s="107"/>
      <c r="AQ63" s="108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10"/>
      <c r="BI63" s="104"/>
    </row>
    <row r="64" spans="1:61" s="1" customFormat="1" ht="12.75" hidden="1">
      <c r="A64" s="1"/>
      <c r="B64" s="73" t="s">
        <v>195</v>
      </c>
      <c r="C64" s="55" t="s">
        <v>196</v>
      </c>
      <c r="D64" s="56">
        <v>35969</v>
      </c>
      <c r="E64" s="57" t="s">
        <v>197</v>
      </c>
      <c r="F64" s="58"/>
      <c r="G64" s="59"/>
      <c r="H64" s="60"/>
      <c r="I64" s="61"/>
      <c r="J64" s="58"/>
      <c r="K64" s="59"/>
      <c r="L64" s="60"/>
      <c r="M64" s="61"/>
      <c r="N64" s="58"/>
      <c r="O64" s="59"/>
      <c r="P64" s="60"/>
      <c r="Q64" s="61"/>
      <c r="R64" s="58"/>
      <c r="S64" s="105" t="e">
        <f>LOOKUP(R64,List1!$A$2:$A$50,List1!$B$2:$B$50)</f>
        <v>#VALUE!</v>
      </c>
      <c r="T64" s="60"/>
      <c r="U64" s="61"/>
      <c r="V64" s="58"/>
      <c r="W64" s="59"/>
      <c r="X64" s="60"/>
      <c r="Y64" s="61" t="e">
        <f>LOOKUP(X64,List1!$A$2:$A$50,List1!$B$2:$B$50)</f>
        <v>#VALUE!</v>
      </c>
      <c r="Z64" s="58"/>
      <c r="AA64" s="59"/>
      <c r="AB64" s="60"/>
      <c r="AC64" s="105" t="e">
        <f>LOOKUP(AB64,List1!$A$2:$A$50,List1!$B$2:$B$50)</f>
        <v>#VALUE!</v>
      </c>
      <c r="AD64" s="60"/>
      <c r="AE64" s="59"/>
      <c r="AF64" s="60"/>
      <c r="AG64" s="106"/>
      <c r="AH64" s="60"/>
      <c r="AI64" s="105" t="e">
        <f>LOOKUP(AH64,List1!$A$2:$A$50,List1!$B$2:$B$50)</f>
        <v>#VALUE!</v>
      </c>
      <c r="AJ64" s="58"/>
      <c r="AK64" s="106"/>
      <c r="AL64" s="60"/>
      <c r="AM64" s="105" t="e">
        <f>LOOKUP(AL64,List1!$A$2:$A$50,List1!$B$2:$B$50)</f>
        <v>#VALUE!</v>
      </c>
      <c r="AN64" s="58"/>
      <c r="AO64" s="105" t="e">
        <f>LOOKUP(AN64,List1!$A$2:$A$50,List1!$B$2:$B$50)</f>
        <v>#VALUE!</v>
      </c>
      <c r="AP64" s="107"/>
      <c r="AQ64" s="108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10"/>
      <c r="BI64" s="104"/>
    </row>
    <row r="65" spans="1:61" s="1" customFormat="1" ht="12.75" hidden="1">
      <c r="A65" s="1"/>
      <c r="B65" s="73" t="s">
        <v>198</v>
      </c>
      <c r="C65" s="70" t="s">
        <v>199</v>
      </c>
      <c r="D65" s="74">
        <v>35954</v>
      </c>
      <c r="E65" s="72" t="s">
        <v>200</v>
      </c>
      <c r="F65" s="58"/>
      <c r="G65" s="59"/>
      <c r="H65" s="60"/>
      <c r="I65" s="61"/>
      <c r="J65" s="58"/>
      <c r="K65" s="59"/>
      <c r="L65" s="60"/>
      <c r="M65" s="61"/>
      <c r="N65" s="58"/>
      <c r="O65" s="59"/>
      <c r="P65" s="60"/>
      <c r="Q65" s="61"/>
      <c r="R65" s="58"/>
      <c r="S65" s="105" t="e">
        <f>LOOKUP(R65,List1!$A$2:$A$50,List1!$B$2:$B$50)</f>
        <v>#VALUE!</v>
      </c>
      <c r="T65" s="60"/>
      <c r="U65" s="61"/>
      <c r="V65" s="58"/>
      <c r="W65" s="59"/>
      <c r="X65" s="60"/>
      <c r="Y65" s="61"/>
      <c r="Z65" s="58"/>
      <c r="AA65" s="59"/>
      <c r="AB65" s="60"/>
      <c r="AC65" s="105" t="e">
        <f>LOOKUP(AB65,List1!$A$2:$A$50,List1!$B$2:$B$50)</f>
        <v>#VALUE!</v>
      </c>
      <c r="AD65" s="60"/>
      <c r="AE65" s="59"/>
      <c r="AF65" s="60"/>
      <c r="AG65" s="106"/>
      <c r="AH65" s="60"/>
      <c r="AI65" s="105" t="e">
        <f>LOOKUP(AH65,List1!$A$2:$A$50,List1!$B$2:$B$50)</f>
        <v>#VALUE!</v>
      </c>
      <c r="AJ65" s="58"/>
      <c r="AK65" s="106"/>
      <c r="AL65" s="60"/>
      <c r="AM65" s="105" t="e">
        <f>LOOKUP(AL65,List1!$A$2:$A$50,List1!$B$2:$B$50)</f>
        <v>#VALUE!</v>
      </c>
      <c r="AN65" s="58"/>
      <c r="AO65" s="105" t="e">
        <f>LOOKUP(AN65,List1!$A$2:$A$50,List1!$B$2:$B$50)</f>
        <v>#VALUE!</v>
      </c>
      <c r="AP65" s="107"/>
      <c r="AQ65" s="108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10"/>
      <c r="BI65" s="104"/>
    </row>
    <row r="66" spans="1:61" s="1" customFormat="1" ht="12.75" hidden="1">
      <c r="A66" s="1"/>
      <c r="B66" s="73" t="s">
        <v>201</v>
      </c>
      <c r="C66" s="70" t="s">
        <v>202</v>
      </c>
      <c r="D66" s="71">
        <v>35929</v>
      </c>
      <c r="E66" s="72" t="s">
        <v>203</v>
      </c>
      <c r="F66" s="58"/>
      <c r="G66" s="59"/>
      <c r="H66" s="60"/>
      <c r="I66" s="61"/>
      <c r="J66" s="58"/>
      <c r="K66" s="59"/>
      <c r="L66" s="60"/>
      <c r="M66" s="61"/>
      <c r="N66" s="58"/>
      <c r="O66" s="59"/>
      <c r="P66" s="60"/>
      <c r="Q66" s="61"/>
      <c r="R66" s="58"/>
      <c r="S66" s="105" t="e">
        <f>LOOKUP(R66,List1!$A$2:$A$50,List1!$B$2:$B$50)</f>
        <v>#VALUE!</v>
      </c>
      <c r="T66" s="60"/>
      <c r="U66" s="61"/>
      <c r="V66" s="58"/>
      <c r="W66" s="59"/>
      <c r="X66" s="60"/>
      <c r="Y66" s="61" t="e">
        <f>LOOKUP(X66,List1!$A$2:$A$50,List1!$B$2:$B$50)</f>
        <v>#VALUE!</v>
      </c>
      <c r="Z66" s="58"/>
      <c r="AA66" s="59"/>
      <c r="AB66" s="60"/>
      <c r="AC66" s="105" t="e">
        <f>LOOKUP(AB66,List1!$A$2:$A$50,List1!$B$2:$B$50)</f>
        <v>#VALUE!</v>
      </c>
      <c r="AD66" s="60"/>
      <c r="AE66" s="59"/>
      <c r="AF66" s="60"/>
      <c r="AG66" s="106"/>
      <c r="AH66" s="60"/>
      <c r="AI66" s="105" t="e">
        <f>LOOKUP(AH66,List1!$A$2:$A$50,List1!$B$2:$B$50)</f>
        <v>#VALUE!</v>
      </c>
      <c r="AJ66" s="58"/>
      <c r="AK66" s="106"/>
      <c r="AL66" s="60"/>
      <c r="AM66" s="105" t="e">
        <f>LOOKUP(AL66,List1!$A$2:$A$50,List1!$B$2:$B$50)</f>
        <v>#VALUE!</v>
      </c>
      <c r="AN66" s="58"/>
      <c r="AO66" s="105" t="e">
        <f>LOOKUP(AN66,List1!$A$2:$A$50,List1!$B$2:$B$50)</f>
        <v>#VALUE!</v>
      </c>
      <c r="AP66" s="107"/>
      <c r="AQ66" s="108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10"/>
      <c r="BI66" s="104"/>
    </row>
    <row r="67" spans="1:61" s="1" customFormat="1" ht="12.75" hidden="1">
      <c r="A67" s="1"/>
      <c r="B67" s="73" t="s">
        <v>204</v>
      </c>
      <c r="C67" s="70" t="s">
        <v>205</v>
      </c>
      <c r="D67" s="71">
        <v>35894</v>
      </c>
      <c r="E67" s="57" t="s">
        <v>206</v>
      </c>
      <c r="F67" s="58"/>
      <c r="G67" s="59"/>
      <c r="H67" s="60"/>
      <c r="I67" s="61"/>
      <c r="J67" s="58"/>
      <c r="K67" s="59"/>
      <c r="L67" s="60"/>
      <c r="M67" s="61" t="e">
        <f>LOOKUP(L67,List1!$A$2:$A$50,List1!$B$2:$B$50)</f>
        <v>#VALUE!</v>
      </c>
      <c r="N67" s="58"/>
      <c r="O67" s="59"/>
      <c r="P67" s="60"/>
      <c r="Q67" s="61"/>
      <c r="R67" s="58"/>
      <c r="S67" s="105" t="e">
        <f>LOOKUP(R67,List1!$A$2:$A$50,List1!$B$2:$B$50)</f>
        <v>#VALUE!</v>
      </c>
      <c r="T67" s="60"/>
      <c r="U67" s="61"/>
      <c r="V67" s="58"/>
      <c r="W67" s="59"/>
      <c r="X67" s="60"/>
      <c r="Y67" s="61"/>
      <c r="Z67" s="58"/>
      <c r="AA67" s="59"/>
      <c r="AB67" s="60"/>
      <c r="AC67" s="105" t="e">
        <f>LOOKUP(AB67,List1!$A$2:$A$50,List1!$B$2:$B$50)</f>
        <v>#VALUE!</v>
      </c>
      <c r="AD67" s="60"/>
      <c r="AE67" s="59"/>
      <c r="AF67" s="60"/>
      <c r="AG67" s="106"/>
      <c r="AH67" s="60"/>
      <c r="AI67" s="105" t="e">
        <f>LOOKUP(AH67,List1!$A$2:$A$50,List1!$B$2:$B$50)</f>
        <v>#VALUE!</v>
      </c>
      <c r="AJ67" s="58"/>
      <c r="AK67" s="106"/>
      <c r="AL67" s="60"/>
      <c r="AM67" s="105" t="e">
        <f>LOOKUP(AL67,List1!$A$2:$A$50,List1!$B$2:$B$50)</f>
        <v>#VALUE!</v>
      </c>
      <c r="AN67" s="58"/>
      <c r="AO67" s="105" t="e">
        <f>LOOKUP(AN67,List1!$A$2:$A$50,List1!$B$2:$B$50)</f>
        <v>#VALUE!</v>
      </c>
      <c r="AP67" s="107"/>
      <c r="AQ67" s="108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10"/>
      <c r="BI67" s="104"/>
    </row>
    <row r="68" spans="1:61" s="1" customFormat="1" ht="12.75" hidden="1">
      <c r="A68" s="1"/>
      <c r="B68" s="73" t="s">
        <v>207</v>
      </c>
      <c r="C68" s="70" t="s">
        <v>208</v>
      </c>
      <c r="D68" s="71">
        <v>35619</v>
      </c>
      <c r="E68" s="57" t="s">
        <v>209</v>
      </c>
      <c r="F68" s="58"/>
      <c r="G68" s="59"/>
      <c r="H68" s="60"/>
      <c r="I68" s="61"/>
      <c r="J68" s="58"/>
      <c r="K68" s="59"/>
      <c r="L68" s="60"/>
      <c r="M68" s="61"/>
      <c r="N68" s="58"/>
      <c r="O68" s="59"/>
      <c r="P68" s="60"/>
      <c r="Q68" s="61"/>
      <c r="R68" s="58"/>
      <c r="S68" s="105" t="e">
        <f>LOOKUP(R68,List1!$A$2:$A$50,List1!$B$2:$B$50)</f>
        <v>#VALUE!</v>
      </c>
      <c r="T68" s="60"/>
      <c r="U68" s="61"/>
      <c r="V68" s="58"/>
      <c r="W68" s="59"/>
      <c r="X68" s="60"/>
      <c r="Y68" s="61"/>
      <c r="Z68" s="58"/>
      <c r="AA68" s="59"/>
      <c r="AB68" s="60"/>
      <c r="AC68" s="105" t="e">
        <f>LOOKUP(AB68,List1!$A$2:$A$50,List1!$B$2:$B$50)</f>
        <v>#VALUE!</v>
      </c>
      <c r="AD68" s="60"/>
      <c r="AE68" s="59"/>
      <c r="AF68" s="60"/>
      <c r="AG68" s="106"/>
      <c r="AH68" s="60"/>
      <c r="AI68" s="105" t="e">
        <f>LOOKUP(AH68,List1!$A$2:$A$50,List1!$B$2:$B$50)</f>
        <v>#VALUE!</v>
      </c>
      <c r="AJ68" s="58"/>
      <c r="AK68" s="106"/>
      <c r="AL68" s="60"/>
      <c r="AM68" s="105" t="e">
        <f>LOOKUP(AL68,List1!$A$2:$A$50,List1!$B$2:$B$50)</f>
        <v>#VALUE!</v>
      </c>
      <c r="AN68" s="58"/>
      <c r="AO68" s="105" t="e">
        <f>LOOKUP(AN68,List1!$A$2:$A$50,List1!$B$2:$B$50)</f>
        <v>#VALUE!</v>
      </c>
      <c r="AP68" s="107"/>
      <c r="AQ68" s="108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10"/>
      <c r="BI68" s="104"/>
    </row>
    <row r="69" spans="1:61" s="1" customFormat="1" ht="12.75" hidden="1">
      <c r="A69" s="1"/>
      <c r="B69" s="73" t="s">
        <v>210</v>
      </c>
      <c r="C69" s="70" t="s">
        <v>211</v>
      </c>
      <c r="D69" s="71">
        <v>35560</v>
      </c>
      <c r="E69" s="57" t="s">
        <v>212</v>
      </c>
      <c r="F69" s="58"/>
      <c r="G69" s="59"/>
      <c r="H69" s="60"/>
      <c r="I69" s="61"/>
      <c r="J69" s="58"/>
      <c r="K69" s="59"/>
      <c r="L69" s="60"/>
      <c r="M69" s="61"/>
      <c r="N69" s="58"/>
      <c r="O69" s="59"/>
      <c r="P69" s="60"/>
      <c r="Q69" s="61"/>
      <c r="R69" s="58"/>
      <c r="S69" s="105" t="e">
        <f>LOOKUP(R69,List1!$A$2:$A$50,List1!$B$2:$B$50)</f>
        <v>#VALUE!</v>
      </c>
      <c r="T69" s="60"/>
      <c r="U69" s="61"/>
      <c r="V69" s="58"/>
      <c r="W69" s="59"/>
      <c r="X69" s="60"/>
      <c r="Y69" s="61"/>
      <c r="Z69" s="58"/>
      <c r="AA69" s="59"/>
      <c r="AB69" s="60"/>
      <c r="AC69" s="105" t="e">
        <f>LOOKUP(AB69,List1!$A$2:$A$50,List1!$B$2:$B$50)</f>
        <v>#VALUE!</v>
      </c>
      <c r="AD69" s="60"/>
      <c r="AE69" s="59"/>
      <c r="AF69" s="60"/>
      <c r="AG69" s="106"/>
      <c r="AH69" s="60"/>
      <c r="AI69" s="105" t="e">
        <f>LOOKUP(AH69,List1!$A$2:$A$50,List1!$B$2:$B$50)</f>
        <v>#VALUE!</v>
      </c>
      <c r="AJ69" s="58"/>
      <c r="AK69" s="106"/>
      <c r="AL69" s="60"/>
      <c r="AM69" s="105" t="e">
        <f>LOOKUP(AL69,List1!$A$2:$A$50,List1!$B$2:$B$50)</f>
        <v>#VALUE!</v>
      </c>
      <c r="AN69" s="58"/>
      <c r="AO69" s="105" t="e">
        <f>LOOKUP(AN69,List1!$A$2:$A$50,List1!$B$2:$B$50)</f>
        <v>#VALUE!</v>
      </c>
      <c r="AP69" s="107"/>
      <c r="AQ69" s="108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10"/>
      <c r="BI69" s="104"/>
    </row>
    <row r="70" spans="1:61" s="1" customFormat="1" ht="12.75" hidden="1">
      <c r="A70" s="1"/>
      <c r="B70" s="73" t="s">
        <v>213</v>
      </c>
      <c r="C70" s="70" t="s">
        <v>214</v>
      </c>
      <c r="D70" s="71">
        <v>35516</v>
      </c>
      <c r="E70" s="57" t="s">
        <v>215</v>
      </c>
      <c r="F70" s="58"/>
      <c r="G70" s="59"/>
      <c r="H70" s="60"/>
      <c r="I70" s="61"/>
      <c r="J70" s="58"/>
      <c r="K70" s="59"/>
      <c r="L70" s="60"/>
      <c r="M70" s="61"/>
      <c r="N70" s="58"/>
      <c r="O70" s="59"/>
      <c r="P70" s="60"/>
      <c r="Q70" s="61"/>
      <c r="R70" s="58"/>
      <c r="S70" s="105" t="e">
        <f>LOOKUP(R70,List1!$A$2:$A$50,List1!$B$2:$B$50)</f>
        <v>#VALUE!</v>
      </c>
      <c r="T70" s="60"/>
      <c r="U70" s="61"/>
      <c r="V70" s="58"/>
      <c r="W70" s="59"/>
      <c r="X70" s="60"/>
      <c r="Y70" s="61"/>
      <c r="Z70" s="58"/>
      <c r="AA70" s="59"/>
      <c r="AB70" s="60"/>
      <c r="AC70" s="105" t="e">
        <f>LOOKUP(AB70,List1!$A$2:$A$50,List1!$B$2:$B$50)</f>
        <v>#VALUE!</v>
      </c>
      <c r="AD70" s="60"/>
      <c r="AE70" s="59"/>
      <c r="AF70" s="60"/>
      <c r="AG70" s="106"/>
      <c r="AH70" s="60"/>
      <c r="AI70" s="105" t="e">
        <f>LOOKUP(AH70,List1!$A$2:$A$50,List1!$B$2:$B$50)</f>
        <v>#VALUE!</v>
      </c>
      <c r="AJ70" s="58"/>
      <c r="AK70" s="106"/>
      <c r="AL70" s="60"/>
      <c r="AM70" s="105" t="e">
        <f>LOOKUP(AL70,List1!$A$2:$A$50,List1!$B$2:$B$50)</f>
        <v>#VALUE!</v>
      </c>
      <c r="AN70" s="58"/>
      <c r="AO70" s="105" t="e">
        <f>LOOKUP(AN70,List1!$A$2:$A$50,List1!$B$2:$B$50)</f>
        <v>#VALUE!</v>
      </c>
      <c r="AP70" s="107"/>
      <c r="AQ70" s="108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10"/>
      <c r="BI70" s="104"/>
    </row>
    <row r="71" spans="1:61" s="1" customFormat="1" ht="12.75" hidden="1">
      <c r="A71" s="1"/>
      <c r="B71" s="73" t="s">
        <v>216</v>
      </c>
      <c r="C71" s="70" t="s">
        <v>217</v>
      </c>
      <c r="D71" s="111" t="s">
        <v>218</v>
      </c>
      <c r="E71" s="57" t="s">
        <v>219</v>
      </c>
      <c r="F71" s="58"/>
      <c r="G71" s="59"/>
      <c r="H71" s="60"/>
      <c r="I71" s="61"/>
      <c r="J71" s="58"/>
      <c r="K71" s="59"/>
      <c r="L71" s="60"/>
      <c r="M71" s="61"/>
      <c r="N71" s="58"/>
      <c r="O71" s="59"/>
      <c r="P71" s="60"/>
      <c r="Q71" s="61"/>
      <c r="R71" s="58"/>
      <c r="S71" s="105" t="e">
        <f>LOOKUP(R71,List1!$A$2:$A$50,List1!$B$2:$B$50)</f>
        <v>#VALUE!</v>
      </c>
      <c r="T71" s="60"/>
      <c r="U71" s="61"/>
      <c r="V71" s="58"/>
      <c r="W71" s="59" t="e">
        <f>LOOKUP(V71,List1!$A$2:$A$50,List1!$B$2:$B$50)</f>
        <v>#VALUE!</v>
      </c>
      <c r="X71" s="60"/>
      <c r="Y71" s="61" t="e">
        <f>LOOKUP(X71,List1!$A$2:$A$50,List1!$B$2:$B$50)</f>
        <v>#VALUE!</v>
      </c>
      <c r="Z71" s="58"/>
      <c r="AA71" s="59"/>
      <c r="AB71" s="60"/>
      <c r="AC71" s="105" t="e">
        <f>LOOKUP(AB71,List1!$A$2:$A$50,List1!$B$2:$B$50)</f>
        <v>#VALUE!</v>
      </c>
      <c r="AD71" s="60"/>
      <c r="AE71" s="59"/>
      <c r="AF71" s="60"/>
      <c r="AG71" s="106"/>
      <c r="AH71" s="60"/>
      <c r="AI71" s="105" t="e">
        <f>LOOKUP(AH71,List1!$A$2:$A$50,List1!$B$2:$B$50)</f>
        <v>#VALUE!</v>
      </c>
      <c r="AJ71" s="58"/>
      <c r="AK71" s="106"/>
      <c r="AL71" s="60"/>
      <c r="AM71" s="105" t="e">
        <f>LOOKUP(AL71,List1!$A$2:$A$50,List1!$B$2:$B$50)</f>
        <v>#VALUE!</v>
      </c>
      <c r="AN71" s="58"/>
      <c r="AO71" s="105" t="e">
        <f>LOOKUP(AN71,List1!$A$2:$A$50,List1!$B$2:$B$50)</f>
        <v>#VALUE!</v>
      </c>
      <c r="AP71" s="107"/>
      <c r="AQ71" s="108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10"/>
      <c r="BI71" s="104"/>
    </row>
    <row r="72" spans="1:61" s="1" customFormat="1" ht="12.75" hidden="1">
      <c r="A72" s="1"/>
      <c r="B72" s="73" t="s">
        <v>220</v>
      </c>
      <c r="C72" s="70" t="s">
        <v>221</v>
      </c>
      <c r="D72" s="71">
        <v>35782</v>
      </c>
      <c r="E72" s="57" t="s">
        <v>222</v>
      </c>
      <c r="F72" s="58"/>
      <c r="G72" s="59"/>
      <c r="H72" s="60"/>
      <c r="I72" s="61"/>
      <c r="J72" s="58"/>
      <c r="K72" s="59"/>
      <c r="L72" s="60"/>
      <c r="M72" s="61"/>
      <c r="N72" s="58"/>
      <c r="O72" s="59"/>
      <c r="P72" s="60"/>
      <c r="Q72" s="61"/>
      <c r="R72" s="58"/>
      <c r="S72" s="105" t="e">
        <f>LOOKUP(R72,List1!$A$2:$A$50,List1!$B$2:$B$50)</f>
        <v>#VALUE!</v>
      </c>
      <c r="T72" s="60"/>
      <c r="U72" s="61"/>
      <c r="V72" s="58"/>
      <c r="W72" s="59"/>
      <c r="X72" s="60"/>
      <c r="Y72" s="61"/>
      <c r="Z72" s="58"/>
      <c r="AA72" s="59" t="e">
        <f>LOOKUP(Z72,List1!$A$2:$A$50,List1!$B$2:$B$50)</f>
        <v>#VALUE!</v>
      </c>
      <c r="AB72" s="60"/>
      <c r="AC72" s="105" t="e">
        <f>LOOKUP(AB72,List1!$A$2:$A$50,List1!$B$2:$B$50)</f>
        <v>#VALUE!</v>
      </c>
      <c r="AD72" s="60"/>
      <c r="AE72" s="59"/>
      <c r="AF72" s="60"/>
      <c r="AG72" s="106"/>
      <c r="AH72" s="60"/>
      <c r="AI72" s="105" t="e">
        <f>LOOKUP(AH72,List1!$A$2:$A$50,List1!$B$2:$B$50)</f>
        <v>#VALUE!</v>
      </c>
      <c r="AJ72" s="58"/>
      <c r="AK72" s="106"/>
      <c r="AL72" s="60"/>
      <c r="AM72" s="105" t="e">
        <f>LOOKUP(AL72,List1!$A$2:$A$50,List1!$B$2:$B$50)</f>
        <v>#VALUE!</v>
      </c>
      <c r="AN72" s="58"/>
      <c r="AO72" s="105" t="e">
        <f>LOOKUP(AN72,List1!$A$2:$A$50,List1!$B$2:$B$50)</f>
        <v>#VALUE!</v>
      </c>
      <c r="AP72" s="107"/>
      <c r="AQ72" s="108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10"/>
      <c r="BI72" s="104"/>
    </row>
    <row r="73" spans="1:61" s="1" customFormat="1" ht="12.75" hidden="1">
      <c r="A73" s="1"/>
      <c r="B73" s="81" t="s">
        <v>223</v>
      </c>
      <c r="C73" s="82" t="s">
        <v>224</v>
      </c>
      <c r="D73" s="83">
        <v>36149</v>
      </c>
      <c r="E73" s="84" t="s">
        <v>225</v>
      </c>
      <c r="F73" s="85"/>
      <c r="G73" s="86"/>
      <c r="H73" s="87"/>
      <c r="I73" s="88"/>
      <c r="J73" s="85"/>
      <c r="K73" s="86"/>
      <c r="L73" s="87"/>
      <c r="M73" s="88"/>
      <c r="N73" s="85"/>
      <c r="O73" s="86"/>
      <c r="P73" s="87"/>
      <c r="Q73" s="88"/>
      <c r="R73" s="85"/>
      <c r="S73" s="105" t="e">
        <f>LOOKUP(R73,List1!$A$2:$A$50,List1!$B$2:$B$50)</f>
        <v>#VALUE!</v>
      </c>
      <c r="T73" s="87"/>
      <c r="U73" s="88" t="e">
        <f>LOOKUP(T73,List1!$A$2:$A$50,List1!$B$2:$B$50)</f>
        <v>#VALUE!</v>
      </c>
      <c r="V73" s="85"/>
      <c r="W73" s="86"/>
      <c r="X73" s="87"/>
      <c r="Y73" s="88" t="e">
        <f>LOOKUP(X73,List1!$A$2:$A$50,List1!$B$2:$B$50)</f>
        <v>#VALUE!</v>
      </c>
      <c r="Z73" s="85"/>
      <c r="AA73" s="86"/>
      <c r="AB73" s="87"/>
      <c r="AC73" s="105" t="e">
        <f>LOOKUP(AB73,List1!$A$2:$A$50,List1!$B$2:$B$50)</f>
        <v>#VALUE!</v>
      </c>
      <c r="AD73" s="87"/>
      <c r="AE73" s="86"/>
      <c r="AF73" s="87"/>
      <c r="AG73" s="112"/>
      <c r="AH73" s="87"/>
      <c r="AI73" s="105" t="e">
        <f>LOOKUP(AH73,List1!$A$2:$A$50,List1!$B$2:$B$50)</f>
        <v>#VALUE!</v>
      </c>
      <c r="AJ73" s="85"/>
      <c r="AK73" s="112"/>
      <c r="AL73" s="87"/>
      <c r="AM73" s="105" t="e">
        <f>LOOKUP(AL73,List1!$A$2:$A$50,List1!$B$2:$B$50)</f>
        <v>#VALUE!</v>
      </c>
      <c r="AN73" s="85"/>
      <c r="AO73" s="105" t="e">
        <f>LOOKUP(AN73,List1!$A$2:$A$50,List1!$B$2:$B$50)</f>
        <v>#VALUE!</v>
      </c>
      <c r="AP73" s="113"/>
      <c r="AQ73" s="114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6"/>
      <c r="BI73" s="117"/>
    </row>
  </sheetData>
  <printOptions/>
  <pageMargins left="0.7875" right="0.7875" top="0.9840277777777778" bottom="0.9840277777777778" header="0.5118055555555556" footer="0.5118055555555556"/>
  <pageSetup fitToHeight="0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7"/>
  <sheetViews>
    <sheetView workbookViewId="0" topLeftCell="A1">
      <selection activeCell="B78" sqref="B78"/>
    </sheetView>
  </sheetViews>
  <sheetFormatPr defaultColWidth="9.00390625" defaultRowHeight="12.75"/>
  <cols>
    <col min="1" max="1" width="0.37109375" style="118" customWidth="1"/>
    <col min="2" max="2" width="2.875" style="2" customWidth="1"/>
    <col min="3" max="3" width="13.375" style="119" customWidth="1"/>
    <col min="4" max="4" width="6.375" style="119" customWidth="1"/>
    <col min="5" max="5" width="16.75390625" style="119" customWidth="1"/>
    <col min="6" max="7" width="2.375" style="119" customWidth="1"/>
    <col min="8" max="8" width="2.125" style="119" customWidth="1"/>
    <col min="9" max="9" width="2.375" style="119" customWidth="1"/>
    <col min="10" max="10" width="2.125" style="119" customWidth="1"/>
    <col min="11" max="11" width="2.375" style="119" customWidth="1"/>
    <col min="12" max="12" width="2.125" style="119" customWidth="1"/>
    <col min="13" max="13" width="2.375" style="119" customWidth="1"/>
    <col min="14" max="14" width="2.125" style="119" customWidth="1"/>
    <col min="15" max="15" width="2.375" style="119" customWidth="1"/>
    <col min="16" max="16" width="2.125" style="119" customWidth="1"/>
    <col min="17" max="17" width="2.375" style="119" customWidth="1"/>
    <col min="18" max="18" width="2.25390625" style="119" customWidth="1"/>
    <col min="19" max="19" width="2.375" style="119" customWidth="1"/>
    <col min="20" max="20" width="2.125" style="119" customWidth="1"/>
    <col min="21" max="21" width="2.375" style="119" customWidth="1"/>
    <col min="22" max="22" width="2.25390625" style="119" customWidth="1"/>
    <col min="23" max="23" width="2.375" style="119" customWidth="1"/>
    <col min="24" max="24" width="2.125" style="119" customWidth="1"/>
    <col min="25" max="25" width="2.375" style="119" customWidth="1"/>
    <col min="26" max="26" width="2.125" style="119" customWidth="1"/>
    <col min="27" max="27" width="2.375" style="119" customWidth="1"/>
    <col min="28" max="28" width="2.125" style="119" customWidth="1"/>
    <col min="29" max="29" width="2.375" style="119" customWidth="1"/>
    <col min="30" max="30" width="2.125" style="119" customWidth="1"/>
    <col min="31" max="31" width="2.75390625" style="119" customWidth="1"/>
    <col min="32" max="32" width="2.375" style="119" customWidth="1"/>
    <col min="33" max="33" width="2.25390625" style="119" customWidth="1"/>
    <col min="34" max="34" width="2.625" style="119" customWidth="1"/>
    <col min="35" max="35" width="2.25390625" style="119" customWidth="1"/>
    <col min="36" max="36" width="2.75390625" style="119" customWidth="1"/>
    <col min="37" max="37" width="2.625" style="119" customWidth="1"/>
    <col min="38" max="38" width="2.875" style="119" customWidth="1"/>
    <col min="39" max="39" width="2.25390625" style="119" customWidth="1"/>
    <col min="40" max="40" width="2.75390625" style="119" customWidth="1"/>
    <col min="41" max="41" width="2.625" style="119" customWidth="1"/>
    <col min="42" max="46" width="0" style="119" hidden="1" customWidth="1"/>
    <col min="47" max="59" width="0" style="118" hidden="1" customWidth="1"/>
    <col min="60" max="60" width="3.125" style="118" customWidth="1"/>
    <col min="61" max="61" width="3.00390625" style="118" customWidth="1"/>
    <col min="62" max="256" width="9.125" style="118" customWidth="1"/>
  </cols>
  <sheetData>
    <row r="1" spans="1:61" s="118" customFormat="1" ht="17.25">
      <c r="A1" s="118"/>
      <c r="B1" s="4" t="s">
        <v>226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6"/>
      <c r="Y1" s="7"/>
      <c r="Z1" s="7"/>
      <c r="AA1" s="7"/>
      <c r="AB1" s="6" t="s">
        <v>227</v>
      </c>
      <c r="AC1" s="7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121"/>
    </row>
    <row r="2" spans="1:61" s="118" customFormat="1" ht="17.25">
      <c r="A2" s="118"/>
      <c r="B2" s="10" t="s">
        <v>228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"/>
      <c r="Y2" s="12"/>
      <c r="Z2" s="12"/>
      <c r="AA2" s="12"/>
      <c r="AB2" s="12"/>
      <c r="AC2" s="1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3"/>
    </row>
    <row r="3" spans="2:61" s="118" customFormat="1" ht="11.25">
      <c r="B3" s="1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7"/>
      <c r="Y3" s="17"/>
      <c r="Z3" s="17"/>
      <c r="AA3" s="17"/>
      <c r="AB3" s="17"/>
      <c r="AC3" s="17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25"/>
    </row>
    <row r="4" spans="1:61" s="118" customFormat="1" ht="54.75">
      <c r="A4" s="118"/>
      <c r="B4" s="21" t="s">
        <v>229</v>
      </c>
      <c r="C4" s="126" t="s">
        <v>230</v>
      </c>
      <c r="D4" s="127" t="s">
        <v>231</v>
      </c>
      <c r="E4" s="126" t="s">
        <v>232</v>
      </c>
      <c r="F4" s="128" t="s">
        <v>233</v>
      </c>
      <c r="G4" s="129"/>
      <c r="H4" s="128" t="s">
        <v>234</v>
      </c>
      <c r="I4" s="129"/>
      <c r="J4" s="130" t="s">
        <v>235</v>
      </c>
      <c r="K4" s="131"/>
      <c r="L4" s="128" t="s">
        <v>236</v>
      </c>
      <c r="M4" s="129"/>
      <c r="N4" s="130" t="s">
        <v>237</v>
      </c>
      <c r="O4" s="131"/>
      <c r="P4" s="128" t="s">
        <v>238</v>
      </c>
      <c r="Q4" s="131"/>
      <c r="R4" s="128" t="s">
        <v>239</v>
      </c>
      <c r="S4" s="129"/>
      <c r="T4" s="128" t="s">
        <v>240</v>
      </c>
      <c r="U4" s="129"/>
      <c r="V4" s="130" t="s">
        <v>241</v>
      </c>
      <c r="W4" s="129"/>
      <c r="X4" s="24" t="s">
        <v>242</v>
      </c>
      <c r="Y4" s="25"/>
      <c r="Z4" s="24" t="s">
        <v>243</v>
      </c>
      <c r="AA4" s="25"/>
      <c r="AB4" s="24" t="s">
        <v>244</v>
      </c>
      <c r="AC4" s="26"/>
      <c r="AD4" s="24" t="s">
        <v>245</v>
      </c>
      <c r="AE4" s="25"/>
      <c r="AF4" s="24" t="s">
        <v>246</v>
      </c>
      <c r="AG4" s="25"/>
      <c r="AH4" s="24" t="s">
        <v>247</v>
      </c>
      <c r="AI4" s="26"/>
      <c r="AJ4" s="27" t="s">
        <v>248</v>
      </c>
      <c r="AK4" s="25"/>
      <c r="AL4" s="24" t="s">
        <v>249</v>
      </c>
      <c r="AM4" s="26"/>
      <c r="AN4" s="27" t="s">
        <v>250</v>
      </c>
      <c r="AO4" s="26"/>
      <c r="AP4" s="127"/>
      <c r="AQ4" s="131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27"/>
      <c r="BG4" s="131"/>
      <c r="BH4" s="126" t="s">
        <v>251</v>
      </c>
      <c r="BI4" s="22" t="s">
        <v>252</v>
      </c>
    </row>
    <row r="5" spans="1:61" s="118" customFormat="1" ht="11.25">
      <c r="A5" s="118"/>
      <c r="B5" s="133" t="s">
        <v>253</v>
      </c>
      <c r="C5" s="134" t="s">
        <v>254</v>
      </c>
      <c r="D5" s="135">
        <v>35432</v>
      </c>
      <c r="E5" s="32" t="s">
        <v>255</v>
      </c>
      <c r="F5" s="35">
        <v>1</v>
      </c>
      <c r="G5" s="34">
        <f>LOOKUP(F5,List1!$A$2:$A$50,List1!$B$2:$B$50)</f>
        <v>50</v>
      </c>
      <c r="H5" s="35">
        <v>2</v>
      </c>
      <c r="I5" s="36">
        <f>LOOKUP(H5,List1!$A$2:$A$50,List1!$B$2:$B$50)</f>
        <v>45</v>
      </c>
      <c r="J5" s="33">
        <v>3</v>
      </c>
      <c r="K5" s="34">
        <f>LOOKUP(J5,List1!$A$2:$A$50,List1!$B$2:$B$50)</f>
        <v>40</v>
      </c>
      <c r="L5" s="35">
        <v>1</v>
      </c>
      <c r="M5" s="36">
        <f>LOOKUP(L5,List1!$A$2:$A$50,List1!$B$2:$B$50)</f>
        <v>50</v>
      </c>
      <c r="N5" s="33">
        <v>1</v>
      </c>
      <c r="O5" s="36">
        <f>LOOKUP(N5,List1!$A$2:$A$50,List1!$B$2:$B$50)</f>
        <v>50</v>
      </c>
      <c r="P5" s="35">
        <v>3</v>
      </c>
      <c r="Q5" s="34">
        <f>LOOKUP(P5,List1!$A$2:$A$50,List1!$B$2:$B$50)</f>
        <v>40</v>
      </c>
      <c r="R5" s="35"/>
      <c r="S5" s="34"/>
      <c r="T5" s="35">
        <v>1</v>
      </c>
      <c r="U5" s="36">
        <f>LOOKUP(T5,List1!$A$2:$A$50,List1!$B$2:$B$50)</f>
        <v>50</v>
      </c>
      <c r="V5" s="33">
        <v>1</v>
      </c>
      <c r="W5" s="34">
        <f>LOOKUP(V5,List1!$A$2:$A$50,List1!$B$2:$B$50)</f>
        <v>50</v>
      </c>
      <c r="X5" s="35"/>
      <c r="Y5" s="34"/>
      <c r="Z5" s="35">
        <v>3</v>
      </c>
      <c r="AA5" s="36">
        <f>LOOKUP(Z5,List1!$A$2:$A$50,List1!$B$2:$B$50)</f>
        <v>40</v>
      </c>
      <c r="AB5" s="35">
        <v>3</v>
      </c>
      <c r="AC5" s="34">
        <f>LOOKUP(AB5,List1!$A$2:$A$50,List1!$B$2:$B$50)</f>
        <v>40</v>
      </c>
      <c r="AD5" s="35"/>
      <c r="AE5" s="34"/>
      <c r="AF5" s="35"/>
      <c r="AG5" s="36"/>
      <c r="AH5" s="33"/>
      <c r="AI5" s="34"/>
      <c r="AJ5" s="35">
        <v>1</v>
      </c>
      <c r="AK5" s="34">
        <f>LOOKUP(AJ5,List1!$A$2:$A$50,List1!$B$2:$B$50)</f>
        <v>50</v>
      </c>
      <c r="AL5" s="35">
        <v>1</v>
      </c>
      <c r="AM5" s="34">
        <f>LOOKUP(AL5,List1!$A$2:$A$50,List1!$B$2:$B$50)</f>
        <v>50</v>
      </c>
      <c r="AN5" s="35">
        <v>1</v>
      </c>
      <c r="AO5" s="36">
        <f>LOOKUP(AN5,List1!$A$2:$A$50,List1!$B$2:$B$50)</f>
        <v>50</v>
      </c>
      <c r="AP5" s="37">
        <f aca="true" t="shared" si="0" ref="AP5:AP36">G5</f>
        <v>50</v>
      </c>
      <c r="AQ5" s="37">
        <f aca="true" t="shared" si="1" ref="AQ5:AQ36">I5</f>
        <v>45</v>
      </c>
      <c r="AR5" s="37">
        <f aca="true" t="shared" si="2" ref="AR5:AR36">K5</f>
        <v>40</v>
      </c>
      <c r="AS5" s="37">
        <f aca="true" t="shared" si="3" ref="AS5:AS36">M5</f>
        <v>50</v>
      </c>
      <c r="AT5" s="37">
        <f aca="true" t="shared" si="4" ref="AT5:AT36">O5</f>
        <v>50</v>
      </c>
      <c r="AU5" s="37">
        <f aca="true" t="shared" si="5" ref="AU5:AU36">Q5</f>
        <v>40</v>
      </c>
      <c r="AV5" s="37">
        <f aca="true" t="shared" si="6" ref="AV5:AV36">S5</f>
        <v>0</v>
      </c>
      <c r="AW5" s="37">
        <f aca="true" t="shared" si="7" ref="AW5:AW36">U5</f>
        <v>50</v>
      </c>
      <c r="AX5" s="37">
        <f aca="true" t="shared" si="8" ref="AX5:AX36">W5</f>
        <v>50</v>
      </c>
      <c r="AY5" s="37">
        <f aca="true" t="shared" si="9" ref="AY5:AY36">Y5</f>
        <v>0</v>
      </c>
      <c r="AZ5" s="37">
        <f aca="true" t="shared" si="10" ref="AZ5:AZ36">AA5</f>
        <v>40</v>
      </c>
      <c r="BA5" s="37">
        <f aca="true" t="shared" si="11" ref="BA5:BA36">AC5</f>
        <v>40</v>
      </c>
      <c r="BB5" s="37">
        <f aca="true" t="shared" si="12" ref="BB5:BB36">AE5</f>
        <v>0</v>
      </c>
      <c r="BC5" s="37">
        <f aca="true" t="shared" si="13" ref="BC5:BC36">AG5</f>
        <v>0</v>
      </c>
      <c r="BD5" s="37">
        <f aca="true" t="shared" si="14" ref="BD5:BD36">AI5</f>
        <v>0</v>
      </c>
      <c r="BE5" s="37">
        <f aca="true" t="shared" si="15" ref="BE5:BE36">AK5</f>
        <v>50</v>
      </c>
      <c r="BF5" s="37">
        <f aca="true" t="shared" si="16" ref="BF5:BF36">AM5</f>
        <v>50</v>
      </c>
      <c r="BG5" s="38">
        <f aca="true" t="shared" si="17" ref="BG5:BG36">AO5</f>
        <v>50</v>
      </c>
      <c r="BH5" s="136">
        <f aca="true" t="shared" si="18" ref="BH5:BH36">SUM(G5+I5+K5+M5+O5+Q5+S5+U5+W5+Y5+AA5+AC5+AE5+AG5+AI5+AK5+AM5+AO5)</f>
        <v>605</v>
      </c>
      <c r="BI5" s="39">
        <f aca="true" t="shared" si="19" ref="BI5:BI36">LARGE(AP5:BG5,1)+LARGE(AP5:BG5,2)+LARGE(AP5:BG5,3)+LARGE(AP5:BG5,4)+LARGE(AP5:BG5,5)+LARGE(AP5:BG5,6)+LARGE(AP5:BG5,7)+LARGE(AP5:BG5,8)+LARGE(AP5:BG5,9)</f>
        <v>445</v>
      </c>
    </row>
    <row r="6" spans="1:61" s="118" customFormat="1" ht="11.25">
      <c r="A6" s="118"/>
      <c r="B6" s="137" t="s">
        <v>256</v>
      </c>
      <c r="C6" s="138" t="s">
        <v>257</v>
      </c>
      <c r="D6" s="139">
        <v>35502</v>
      </c>
      <c r="E6" s="53" t="s">
        <v>258</v>
      </c>
      <c r="F6" s="46"/>
      <c r="G6" s="140"/>
      <c r="H6" s="46">
        <v>1</v>
      </c>
      <c r="I6" s="47">
        <f>LOOKUP(H6,List1!$A$2:$A$50,List1!$B$2:$B$50)</f>
        <v>50</v>
      </c>
      <c r="J6" s="44">
        <v>1</v>
      </c>
      <c r="K6" s="45">
        <f>LOOKUP(J6,List1!$A$2:$A$50,List1!$B$2:$B$50)</f>
        <v>50</v>
      </c>
      <c r="L6" s="46">
        <v>3</v>
      </c>
      <c r="M6" s="47">
        <f>LOOKUP(L6,List1!$A$2:$A$50,List1!$B$2:$B$50)</f>
        <v>40</v>
      </c>
      <c r="N6" s="44">
        <v>2</v>
      </c>
      <c r="O6" s="141">
        <f>LOOKUP(N6,List1!$A$2:$A$50,List1!$B$2:$B$50)</f>
        <v>45</v>
      </c>
      <c r="P6" s="46">
        <v>2</v>
      </c>
      <c r="Q6" s="140">
        <f>LOOKUP(P6,List1!$A$2:$A$50,List1!$B$2:$B$50)</f>
        <v>45</v>
      </c>
      <c r="R6" s="46">
        <v>2</v>
      </c>
      <c r="S6" s="140">
        <f>LOOKUP(R6,List1!$A$2:$A$50,List1!$B$2:$B$50)</f>
        <v>45</v>
      </c>
      <c r="T6" s="46">
        <v>3</v>
      </c>
      <c r="U6" s="141">
        <f>LOOKUP(T6,List1!$A$2:$A$50,List1!$B$2:$B$50)</f>
        <v>40</v>
      </c>
      <c r="V6" s="44">
        <v>2</v>
      </c>
      <c r="W6" s="140">
        <f>LOOKUP(V6,List1!$A$2:$A$50,List1!$B$2:$B$50)</f>
        <v>45</v>
      </c>
      <c r="X6" s="46">
        <v>2</v>
      </c>
      <c r="Y6" s="45">
        <f>LOOKUP(X6,List1!$A$2:$A$50,List1!$B$2:$B$50)</f>
        <v>45</v>
      </c>
      <c r="Z6" s="46">
        <v>1</v>
      </c>
      <c r="AA6" s="47">
        <f>LOOKUP(Z6,List1!$A$2:$A$50,List1!$B$2:$B$50)</f>
        <v>50</v>
      </c>
      <c r="AB6" s="46">
        <v>1</v>
      </c>
      <c r="AC6" s="45">
        <f>LOOKUP(AB6,List1!$A$2:$A$50,List1!$B$2:$B$50)</f>
        <v>50</v>
      </c>
      <c r="AD6" s="46">
        <v>21</v>
      </c>
      <c r="AE6" s="45">
        <f>LOOKUP(AD6,List1!$A$2:$A$50,List1!$B$2:$B$50)</f>
        <v>10</v>
      </c>
      <c r="AF6" s="46">
        <v>2</v>
      </c>
      <c r="AG6" s="47">
        <f>LOOKUP(AF6,List1!$A$2:$A$50,List1!$B$2:$B$50)</f>
        <v>45</v>
      </c>
      <c r="AH6" s="44"/>
      <c r="AI6" s="45"/>
      <c r="AJ6" s="46"/>
      <c r="AK6" s="45"/>
      <c r="AL6" s="46"/>
      <c r="AM6" s="45"/>
      <c r="AN6" s="46"/>
      <c r="AO6" s="47"/>
      <c r="AP6" s="48">
        <f t="shared" si="0"/>
        <v>0</v>
      </c>
      <c r="AQ6" s="48">
        <f t="shared" si="1"/>
        <v>50</v>
      </c>
      <c r="AR6" s="48">
        <f t="shared" si="2"/>
        <v>50</v>
      </c>
      <c r="AS6" s="48">
        <f t="shared" si="3"/>
        <v>40</v>
      </c>
      <c r="AT6" s="48">
        <f t="shared" si="4"/>
        <v>45</v>
      </c>
      <c r="AU6" s="48">
        <f t="shared" si="5"/>
        <v>45</v>
      </c>
      <c r="AV6" s="48">
        <f t="shared" si="6"/>
        <v>45</v>
      </c>
      <c r="AW6" s="48">
        <f t="shared" si="7"/>
        <v>40</v>
      </c>
      <c r="AX6" s="48">
        <f t="shared" si="8"/>
        <v>45</v>
      </c>
      <c r="AY6" s="48">
        <f t="shared" si="9"/>
        <v>45</v>
      </c>
      <c r="AZ6" s="48">
        <f t="shared" si="10"/>
        <v>50</v>
      </c>
      <c r="BA6" s="48">
        <f t="shared" si="11"/>
        <v>50</v>
      </c>
      <c r="BB6" s="48">
        <f t="shared" si="12"/>
        <v>10</v>
      </c>
      <c r="BC6" s="48">
        <f t="shared" si="13"/>
        <v>45</v>
      </c>
      <c r="BD6" s="48">
        <f t="shared" si="14"/>
        <v>0</v>
      </c>
      <c r="BE6" s="48">
        <f t="shared" si="15"/>
        <v>0</v>
      </c>
      <c r="BF6" s="48">
        <f t="shared" si="16"/>
        <v>0</v>
      </c>
      <c r="BG6" s="49">
        <f t="shared" si="17"/>
        <v>0</v>
      </c>
      <c r="BH6" s="142">
        <f t="shared" si="18"/>
        <v>560</v>
      </c>
      <c r="BI6" s="51">
        <f t="shared" si="19"/>
        <v>425</v>
      </c>
    </row>
    <row r="7" spans="1:61" s="118" customFormat="1" ht="11.25">
      <c r="A7" s="118"/>
      <c r="B7" s="137" t="s">
        <v>259</v>
      </c>
      <c r="C7" s="138" t="s">
        <v>260</v>
      </c>
      <c r="D7" s="139">
        <v>35668</v>
      </c>
      <c r="E7" s="53" t="s">
        <v>261</v>
      </c>
      <c r="F7" s="46">
        <v>3</v>
      </c>
      <c r="G7" s="140">
        <f>LOOKUP(F7,List1!$A$2:$A$50,List1!$B$2:$B$50)</f>
        <v>40</v>
      </c>
      <c r="H7" s="46">
        <v>4</v>
      </c>
      <c r="I7" s="47">
        <f>LOOKUP(H7,List1!$A$2:$A$50,List1!$B$2:$B$50)</f>
        <v>36</v>
      </c>
      <c r="J7" s="44">
        <v>17</v>
      </c>
      <c r="K7" s="45">
        <f>LOOKUP(J7,List1!$A$2:$A$50,List1!$B$2:$B$50)</f>
        <v>14</v>
      </c>
      <c r="L7" s="46">
        <v>2</v>
      </c>
      <c r="M7" s="47">
        <f>LOOKUP(L7,List1!$A$2:$A$50,List1!$B$2:$B$50)</f>
        <v>45</v>
      </c>
      <c r="N7" s="44">
        <v>8</v>
      </c>
      <c r="O7" s="141">
        <f>LOOKUP(N7,List1!$A$2:$A$50,List1!$B$2:$B$50)</f>
        <v>26</v>
      </c>
      <c r="P7" s="46">
        <v>1</v>
      </c>
      <c r="Q7" s="140">
        <f>LOOKUP(P7,List1!$A$2:$A$50,List1!$B$2:$B$50)</f>
        <v>50</v>
      </c>
      <c r="R7" s="46">
        <v>1</v>
      </c>
      <c r="S7" s="140">
        <f>LOOKUP(R7,List1!$A$2:$A$50,List1!$B$2:$B$50)</f>
        <v>50</v>
      </c>
      <c r="T7" s="46">
        <v>2</v>
      </c>
      <c r="U7" s="141">
        <f>LOOKUP(T7,List1!$A$2:$A$50,List1!$B$2:$B$50)</f>
        <v>45</v>
      </c>
      <c r="V7" s="44">
        <v>3</v>
      </c>
      <c r="W7" s="140">
        <f>LOOKUP(V7,List1!$A$2:$A$50,List1!$B$2:$B$50)</f>
        <v>40</v>
      </c>
      <c r="X7" s="46">
        <v>3</v>
      </c>
      <c r="Y7" s="45">
        <f>LOOKUP(X7,List1!$A$2:$A$50,List1!$B$2:$B$50)</f>
        <v>40</v>
      </c>
      <c r="Z7" s="46">
        <v>4</v>
      </c>
      <c r="AA7" s="47">
        <f>LOOKUP(Z7,List1!$A$2:$A$50,List1!$B$2:$B$50)</f>
        <v>36</v>
      </c>
      <c r="AB7" s="46">
        <v>4</v>
      </c>
      <c r="AC7" s="45">
        <f>LOOKUP(AB7,List1!$A$2:$A$50,List1!$B$2:$B$50)</f>
        <v>36</v>
      </c>
      <c r="AD7" s="46">
        <v>1</v>
      </c>
      <c r="AE7" s="45">
        <f>LOOKUP(AD7,List1!$A$2:$A$50,List1!$B$2:$B$50)</f>
        <v>50</v>
      </c>
      <c r="AF7" s="46"/>
      <c r="AG7" s="47"/>
      <c r="AH7" s="44">
        <v>5</v>
      </c>
      <c r="AI7" s="45">
        <f>LOOKUP(AH7,List1!$A$2:$A$50,List1!$B$2:$B$50)</f>
        <v>33</v>
      </c>
      <c r="AJ7" s="46">
        <v>2</v>
      </c>
      <c r="AK7" s="45">
        <f>LOOKUP(AJ7,List1!$A$2:$A$50,List1!$B$2:$B$50)</f>
        <v>45</v>
      </c>
      <c r="AL7" s="46">
        <v>2</v>
      </c>
      <c r="AM7" s="45">
        <f>LOOKUP(AL7,List1!$A$2:$A$50,List1!$B$2:$B$50)</f>
        <v>45</v>
      </c>
      <c r="AN7" s="46">
        <v>2</v>
      </c>
      <c r="AO7" s="47">
        <f>LOOKUP(AN7,List1!$A$2:$A$50,List1!$B$2:$B$50)</f>
        <v>45</v>
      </c>
      <c r="AP7" s="48">
        <f t="shared" si="0"/>
        <v>40</v>
      </c>
      <c r="AQ7" s="48">
        <f t="shared" si="1"/>
        <v>36</v>
      </c>
      <c r="AR7" s="48">
        <f t="shared" si="2"/>
        <v>14</v>
      </c>
      <c r="AS7" s="48">
        <f t="shared" si="3"/>
        <v>45</v>
      </c>
      <c r="AT7" s="48">
        <f t="shared" si="4"/>
        <v>26</v>
      </c>
      <c r="AU7" s="48">
        <f t="shared" si="5"/>
        <v>50</v>
      </c>
      <c r="AV7" s="48">
        <f t="shared" si="6"/>
        <v>50</v>
      </c>
      <c r="AW7" s="48">
        <f t="shared" si="7"/>
        <v>45</v>
      </c>
      <c r="AX7" s="48">
        <f t="shared" si="8"/>
        <v>40</v>
      </c>
      <c r="AY7" s="48">
        <f t="shared" si="9"/>
        <v>40</v>
      </c>
      <c r="AZ7" s="48">
        <f t="shared" si="10"/>
        <v>36</v>
      </c>
      <c r="BA7" s="48">
        <f t="shared" si="11"/>
        <v>36</v>
      </c>
      <c r="BB7" s="48">
        <f t="shared" si="12"/>
        <v>50</v>
      </c>
      <c r="BC7" s="48">
        <f t="shared" si="13"/>
        <v>0</v>
      </c>
      <c r="BD7" s="48">
        <f t="shared" si="14"/>
        <v>33</v>
      </c>
      <c r="BE7" s="48">
        <f t="shared" si="15"/>
        <v>45</v>
      </c>
      <c r="BF7" s="48">
        <f t="shared" si="16"/>
        <v>45</v>
      </c>
      <c r="BG7" s="49">
        <f t="shared" si="17"/>
        <v>45</v>
      </c>
      <c r="BH7" s="142">
        <f t="shared" si="18"/>
        <v>676</v>
      </c>
      <c r="BI7" s="51">
        <f t="shared" si="19"/>
        <v>415</v>
      </c>
    </row>
    <row r="8" spans="1:61" s="118" customFormat="1" ht="11.25">
      <c r="A8" s="118"/>
      <c r="B8" s="137" t="s">
        <v>262</v>
      </c>
      <c r="C8" s="138" t="s">
        <v>263</v>
      </c>
      <c r="D8" s="139">
        <v>35695</v>
      </c>
      <c r="E8" s="53" t="s">
        <v>264</v>
      </c>
      <c r="F8" s="46">
        <v>2</v>
      </c>
      <c r="G8" s="140">
        <f>LOOKUP(F8,List1!$A$2:$A$50,List1!$B$2:$B$50)</f>
        <v>45</v>
      </c>
      <c r="H8" s="46">
        <v>5</v>
      </c>
      <c r="I8" s="47">
        <f>LOOKUP(H8,List1!$A$2:$A$50,List1!$B$2:$B$50)</f>
        <v>33</v>
      </c>
      <c r="J8" s="44">
        <v>4</v>
      </c>
      <c r="K8" s="45">
        <f>LOOKUP(J8,List1!$A$2:$A$50,List1!$B$2:$B$50)</f>
        <v>36</v>
      </c>
      <c r="L8" s="46">
        <v>6</v>
      </c>
      <c r="M8" s="47">
        <f>LOOKUP(L8,List1!$A$2:$A$50,List1!$B$2:$B$50)</f>
        <v>30</v>
      </c>
      <c r="N8" s="44">
        <v>4</v>
      </c>
      <c r="O8" s="141">
        <f>LOOKUP(N8,List1!$A$2:$A$50,List1!$B$2:$B$50)</f>
        <v>36</v>
      </c>
      <c r="P8" s="46">
        <v>6</v>
      </c>
      <c r="Q8" s="140">
        <f>LOOKUP(P8,List1!$A$2:$A$50,List1!$B$2:$B$50)</f>
        <v>30</v>
      </c>
      <c r="R8" s="46">
        <v>5</v>
      </c>
      <c r="S8" s="140">
        <f>LOOKUP(R8,List1!$A$2:$A$50,List1!$B$2:$B$50)</f>
        <v>33</v>
      </c>
      <c r="T8" s="46">
        <v>9</v>
      </c>
      <c r="U8" s="141">
        <f>LOOKUP(T8,List1!$A$2:$A$50,List1!$B$2:$B$50)</f>
        <v>24</v>
      </c>
      <c r="V8" s="44">
        <v>5</v>
      </c>
      <c r="W8" s="140">
        <f>LOOKUP(V8,List1!$A$2:$A$50,List1!$B$2:$B$50)</f>
        <v>33</v>
      </c>
      <c r="X8" s="46">
        <v>1</v>
      </c>
      <c r="Y8" s="45">
        <f>LOOKUP(X8,List1!$A$2:$A$50,List1!$B$2:$B$50)</f>
        <v>50</v>
      </c>
      <c r="Z8" s="46">
        <v>2</v>
      </c>
      <c r="AA8" s="47">
        <f>LOOKUP(Z8,List1!$A$2:$A$50,List1!$B$2:$B$50)</f>
        <v>45</v>
      </c>
      <c r="AB8" s="46">
        <v>2</v>
      </c>
      <c r="AC8" s="45">
        <f>LOOKUP(AB8,List1!$A$2:$A$50,List1!$B$2:$B$50)</f>
        <v>45</v>
      </c>
      <c r="AD8" s="46">
        <v>3</v>
      </c>
      <c r="AE8" s="45">
        <f>LOOKUP(AD8,List1!$A$2:$A$50,List1!$B$2:$B$50)</f>
        <v>40</v>
      </c>
      <c r="AF8" s="46">
        <v>5</v>
      </c>
      <c r="AG8" s="47">
        <f>LOOKUP(AF8,List1!$A$2:$A$50,List1!$B$2:$B$50)</f>
        <v>33</v>
      </c>
      <c r="AH8" s="44">
        <v>1</v>
      </c>
      <c r="AI8" s="45">
        <f>LOOKUP(AH8,List1!$A$2:$A$50,List1!$B$2:$B$50)</f>
        <v>50</v>
      </c>
      <c r="AJ8" s="46">
        <v>5</v>
      </c>
      <c r="AK8" s="45">
        <f>LOOKUP(AJ8,List1!$A$2:$A$50,List1!$B$2:$B$50)</f>
        <v>33</v>
      </c>
      <c r="AL8" s="46">
        <v>4</v>
      </c>
      <c r="AM8" s="45">
        <f>LOOKUP(AL8,List1!$A$2:$A$50,List1!$B$2:$B$50)</f>
        <v>36</v>
      </c>
      <c r="AN8" s="46">
        <v>4</v>
      </c>
      <c r="AO8" s="47">
        <f>LOOKUP(AN8,List1!$A$2:$A$50,List1!$B$2:$B$50)</f>
        <v>36</v>
      </c>
      <c r="AP8" s="48">
        <f t="shared" si="0"/>
        <v>45</v>
      </c>
      <c r="AQ8" s="48">
        <f t="shared" si="1"/>
        <v>33</v>
      </c>
      <c r="AR8" s="48">
        <f t="shared" si="2"/>
        <v>36</v>
      </c>
      <c r="AS8" s="48">
        <f t="shared" si="3"/>
        <v>30</v>
      </c>
      <c r="AT8" s="48">
        <f t="shared" si="4"/>
        <v>36</v>
      </c>
      <c r="AU8" s="48">
        <f t="shared" si="5"/>
        <v>30</v>
      </c>
      <c r="AV8" s="48">
        <f t="shared" si="6"/>
        <v>33</v>
      </c>
      <c r="AW8" s="48">
        <f t="shared" si="7"/>
        <v>24</v>
      </c>
      <c r="AX8" s="48">
        <f t="shared" si="8"/>
        <v>33</v>
      </c>
      <c r="AY8" s="48">
        <f t="shared" si="9"/>
        <v>50</v>
      </c>
      <c r="AZ8" s="48">
        <f t="shared" si="10"/>
        <v>45</v>
      </c>
      <c r="BA8" s="48">
        <f t="shared" si="11"/>
        <v>45</v>
      </c>
      <c r="BB8" s="48">
        <f t="shared" si="12"/>
        <v>40</v>
      </c>
      <c r="BC8" s="48">
        <f t="shared" si="13"/>
        <v>33</v>
      </c>
      <c r="BD8" s="48">
        <f t="shared" si="14"/>
        <v>50</v>
      </c>
      <c r="BE8" s="48">
        <f t="shared" si="15"/>
        <v>33</v>
      </c>
      <c r="BF8" s="48">
        <f t="shared" si="16"/>
        <v>36</v>
      </c>
      <c r="BG8" s="49">
        <f t="shared" si="17"/>
        <v>36</v>
      </c>
      <c r="BH8" s="142">
        <f t="shared" si="18"/>
        <v>668</v>
      </c>
      <c r="BI8" s="51">
        <f t="shared" si="19"/>
        <v>383</v>
      </c>
    </row>
    <row r="9" spans="1:61" s="118" customFormat="1" ht="11.25">
      <c r="A9" s="118"/>
      <c r="B9" s="137" t="s">
        <v>265</v>
      </c>
      <c r="C9" s="143" t="s">
        <v>266</v>
      </c>
      <c r="D9" s="139">
        <v>35750</v>
      </c>
      <c r="E9" s="53" t="s">
        <v>267</v>
      </c>
      <c r="F9" s="46">
        <v>4</v>
      </c>
      <c r="G9" s="140">
        <f>LOOKUP(F9,List1!$A$2:$A$50,List1!$B$2:$B$50)</f>
        <v>36</v>
      </c>
      <c r="H9" s="46">
        <v>3</v>
      </c>
      <c r="I9" s="47">
        <f>LOOKUP(H9,List1!$A$2:$A$50,List1!$B$2:$B$50)</f>
        <v>40</v>
      </c>
      <c r="J9" s="44">
        <v>2</v>
      </c>
      <c r="K9" s="45">
        <f>LOOKUP(J9,List1!$A$2:$A$50,List1!$B$2:$B$50)</f>
        <v>45</v>
      </c>
      <c r="L9" s="46">
        <v>30</v>
      </c>
      <c r="M9" s="47">
        <f>LOOKUP(L9,List1!$A$2:$A$50,List1!$B$2:$B$50)</f>
        <v>1</v>
      </c>
      <c r="N9" s="44">
        <v>3</v>
      </c>
      <c r="O9" s="141">
        <f>LOOKUP(N9,List1!$A$2:$A$50,List1!$B$2:$B$50)</f>
        <v>40</v>
      </c>
      <c r="P9" s="46">
        <v>4</v>
      </c>
      <c r="Q9" s="140">
        <f>LOOKUP(P9,List1!$A$2:$A$50,List1!$B$2:$B$50)</f>
        <v>36</v>
      </c>
      <c r="R9" s="46">
        <v>3</v>
      </c>
      <c r="S9" s="140">
        <f>LOOKUP(R9,List1!$A$2:$A$50,List1!$B$2:$B$50)</f>
        <v>40</v>
      </c>
      <c r="T9" s="46">
        <v>7</v>
      </c>
      <c r="U9" s="141">
        <f>LOOKUP(T9,List1!$A$2:$A$50,List1!$B$2:$B$50)</f>
        <v>28</v>
      </c>
      <c r="V9" s="44">
        <v>28</v>
      </c>
      <c r="W9" s="140">
        <f>LOOKUP(V9,List1!$A$2:$A$50,List1!$B$2:$B$50)</f>
        <v>3</v>
      </c>
      <c r="X9" s="46">
        <v>20</v>
      </c>
      <c r="Y9" s="45">
        <f>LOOKUP(X9,List1!$A$2:$A$50,List1!$B$2:$B$50)</f>
        <v>11</v>
      </c>
      <c r="Z9" s="46">
        <v>9</v>
      </c>
      <c r="AA9" s="47">
        <f>LOOKUP(Z9,List1!$A$2:$A$50,List1!$B$2:$B$50)</f>
        <v>24</v>
      </c>
      <c r="AB9" s="46">
        <v>31</v>
      </c>
      <c r="AC9" s="45">
        <f>LOOKUP(AB9,List1!$A$2:$A$50,List1!$B$2:$B$50)</f>
        <v>0</v>
      </c>
      <c r="AD9" s="46">
        <v>5</v>
      </c>
      <c r="AE9" s="45">
        <f>LOOKUP(AD9,List1!$A$2:$A$50,List1!$B$2:$B$50)</f>
        <v>33</v>
      </c>
      <c r="AF9" s="46">
        <v>3</v>
      </c>
      <c r="AG9" s="47">
        <f>LOOKUP(AF9,List1!$A$2:$A$50,List1!$B$2:$B$50)</f>
        <v>40</v>
      </c>
      <c r="AH9" s="44">
        <v>6</v>
      </c>
      <c r="AI9" s="45">
        <f>LOOKUP(AH9,List1!$A$2:$A$50,List1!$B$2:$B$50)</f>
        <v>30</v>
      </c>
      <c r="AJ9" s="46">
        <v>6</v>
      </c>
      <c r="AK9" s="45">
        <f>LOOKUP(AJ9,List1!$A$2:$A$50,List1!$B$2:$B$50)</f>
        <v>30</v>
      </c>
      <c r="AL9" s="46">
        <v>7</v>
      </c>
      <c r="AM9" s="45">
        <f>LOOKUP(AL9,List1!$A$2:$A$50,List1!$B$2:$B$50)</f>
        <v>28</v>
      </c>
      <c r="AN9" s="46"/>
      <c r="AO9" s="47"/>
      <c r="AP9" s="48">
        <f t="shared" si="0"/>
        <v>36</v>
      </c>
      <c r="AQ9" s="48">
        <f t="shared" si="1"/>
        <v>40</v>
      </c>
      <c r="AR9" s="48">
        <f t="shared" si="2"/>
        <v>45</v>
      </c>
      <c r="AS9" s="48">
        <f t="shared" si="3"/>
        <v>1</v>
      </c>
      <c r="AT9" s="48">
        <f t="shared" si="4"/>
        <v>40</v>
      </c>
      <c r="AU9" s="48">
        <f t="shared" si="5"/>
        <v>36</v>
      </c>
      <c r="AV9" s="48">
        <f t="shared" si="6"/>
        <v>40</v>
      </c>
      <c r="AW9" s="48">
        <f t="shared" si="7"/>
        <v>28</v>
      </c>
      <c r="AX9" s="48">
        <f t="shared" si="8"/>
        <v>3</v>
      </c>
      <c r="AY9" s="48">
        <f t="shared" si="9"/>
        <v>11</v>
      </c>
      <c r="AZ9" s="48">
        <f t="shared" si="10"/>
        <v>24</v>
      </c>
      <c r="BA9" s="48">
        <f t="shared" si="11"/>
        <v>0</v>
      </c>
      <c r="BB9" s="48">
        <f t="shared" si="12"/>
        <v>33</v>
      </c>
      <c r="BC9" s="48">
        <f t="shared" si="13"/>
        <v>40</v>
      </c>
      <c r="BD9" s="48">
        <f t="shared" si="14"/>
        <v>30</v>
      </c>
      <c r="BE9" s="48">
        <f t="shared" si="15"/>
        <v>30</v>
      </c>
      <c r="BF9" s="48">
        <f t="shared" si="16"/>
        <v>28</v>
      </c>
      <c r="BG9" s="49">
        <f t="shared" si="17"/>
        <v>0</v>
      </c>
      <c r="BH9" s="142">
        <f t="shared" si="18"/>
        <v>465</v>
      </c>
      <c r="BI9" s="51">
        <f t="shared" si="19"/>
        <v>340</v>
      </c>
    </row>
    <row r="10" spans="1:61" s="118" customFormat="1" ht="11.25">
      <c r="A10" s="118"/>
      <c r="B10" s="137" t="s">
        <v>268</v>
      </c>
      <c r="C10" s="144" t="s">
        <v>269</v>
      </c>
      <c r="D10" s="145">
        <v>35775</v>
      </c>
      <c r="E10" s="43" t="s">
        <v>270</v>
      </c>
      <c r="F10" s="46">
        <v>9</v>
      </c>
      <c r="G10" s="140">
        <f>LOOKUP(F10,List1!$A$2:$A$50,List1!$B$2:$B$50)</f>
        <v>24</v>
      </c>
      <c r="H10" s="46">
        <v>7</v>
      </c>
      <c r="I10" s="47">
        <f>LOOKUP(H10,List1!$A$2:$A$50,List1!$B$2:$B$50)</f>
        <v>28</v>
      </c>
      <c r="J10" s="44">
        <v>8</v>
      </c>
      <c r="K10" s="45">
        <f>LOOKUP(J10,List1!$A$2:$A$50,List1!$B$2:$B$50)</f>
        <v>26</v>
      </c>
      <c r="L10" s="46">
        <v>4</v>
      </c>
      <c r="M10" s="47">
        <f>LOOKUP(L10,List1!$A$2:$A$50,List1!$B$2:$B$50)</f>
        <v>36</v>
      </c>
      <c r="N10" s="44">
        <v>5</v>
      </c>
      <c r="O10" s="141">
        <f>LOOKUP(N10,List1!$A$2:$A$50,List1!$B$2:$B$50)</f>
        <v>33</v>
      </c>
      <c r="P10" s="46">
        <v>5</v>
      </c>
      <c r="Q10" s="140">
        <f>LOOKUP(P10,List1!$A$2:$A$50,List1!$B$2:$B$50)</f>
        <v>33</v>
      </c>
      <c r="R10" s="46">
        <v>8</v>
      </c>
      <c r="S10" s="140">
        <f>LOOKUP(R10,List1!$A$2:$A$50,List1!$B$2:$B$50)</f>
        <v>26</v>
      </c>
      <c r="T10" s="46">
        <v>8</v>
      </c>
      <c r="U10" s="141">
        <f>LOOKUP(T10,List1!$A$2:$A$50,List1!$B$2:$B$50)</f>
        <v>26</v>
      </c>
      <c r="V10" s="44">
        <v>16</v>
      </c>
      <c r="W10" s="140">
        <f>LOOKUP(V10,List1!$A$2:$A$50,List1!$B$2:$B$50)</f>
        <v>15</v>
      </c>
      <c r="X10" s="46">
        <v>7</v>
      </c>
      <c r="Y10" s="45">
        <f>LOOKUP(X10,List1!$A$2:$A$50,List1!$B$2:$B$50)</f>
        <v>28</v>
      </c>
      <c r="Z10" s="46">
        <v>5</v>
      </c>
      <c r="AA10" s="47">
        <f>LOOKUP(Z10,List1!$A$2:$A$50,List1!$B$2:$B$50)</f>
        <v>33</v>
      </c>
      <c r="AB10" s="46">
        <v>6</v>
      </c>
      <c r="AC10" s="45">
        <f>LOOKUP(AB10,List1!$A$2:$A$50,List1!$B$2:$B$50)</f>
        <v>30</v>
      </c>
      <c r="AD10" s="46"/>
      <c r="AE10" s="45"/>
      <c r="AF10" s="46">
        <v>7</v>
      </c>
      <c r="AG10" s="47">
        <f>LOOKUP(AF10,List1!$A$2:$A$50,List1!$B$2:$B$50)</f>
        <v>28</v>
      </c>
      <c r="AH10" s="44">
        <v>2</v>
      </c>
      <c r="AI10" s="45">
        <f>LOOKUP(AH10,List1!$A$2:$A$50,List1!$B$2:$B$50)</f>
        <v>45</v>
      </c>
      <c r="AJ10" s="46">
        <v>8</v>
      </c>
      <c r="AK10" s="45">
        <f>LOOKUP(AJ10,List1!$A$2:$A$50,List1!$B$2:$B$50)</f>
        <v>26</v>
      </c>
      <c r="AL10" s="46">
        <v>9</v>
      </c>
      <c r="AM10" s="45">
        <f>LOOKUP(AL10,List1!$A$2:$A$50,List1!$B$2:$B$50)</f>
        <v>24</v>
      </c>
      <c r="AN10" s="46">
        <v>3</v>
      </c>
      <c r="AO10" s="47">
        <f>LOOKUP(AN10,List1!$A$2:$A$50,List1!$B$2:$B$50)</f>
        <v>40</v>
      </c>
      <c r="AP10" s="48">
        <f t="shared" si="0"/>
        <v>24</v>
      </c>
      <c r="AQ10" s="48">
        <f t="shared" si="1"/>
        <v>28</v>
      </c>
      <c r="AR10" s="48">
        <f t="shared" si="2"/>
        <v>26</v>
      </c>
      <c r="AS10" s="48">
        <f t="shared" si="3"/>
        <v>36</v>
      </c>
      <c r="AT10" s="48">
        <f t="shared" si="4"/>
        <v>33</v>
      </c>
      <c r="AU10" s="48">
        <f t="shared" si="5"/>
        <v>33</v>
      </c>
      <c r="AV10" s="48">
        <f t="shared" si="6"/>
        <v>26</v>
      </c>
      <c r="AW10" s="48">
        <f t="shared" si="7"/>
        <v>26</v>
      </c>
      <c r="AX10" s="48">
        <f t="shared" si="8"/>
        <v>15</v>
      </c>
      <c r="AY10" s="48">
        <f t="shared" si="9"/>
        <v>28</v>
      </c>
      <c r="AZ10" s="48">
        <f t="shared" si="10"/>
        <v>33</v>
      </c>
      <c r="BA10" s="48">
        <f t="shared" si="11"/>
        <v>30</v>
      </c>
      <c r="BB10" s="48">
        <f t="shared" si="12"/>
        <v>0</v>
      </c>
      <c r="BC10" s="48">
        <f t="shared" si="13"/>
        <v>28</v>
      </c>
      <c r="BD10" s="48">
        <f t="shared" si="14"/>
        <v>45</v>
      </c>
      <c r="BE10" s="48">
        <f t="shared" si="15"/>
        <v>26</v>
      </c>
      <c r="BF10" s="48">
        <f t="shared" si="16"/>
        <v>24</v>
      </c>
      <c r="BG10" s="49">
        <f t="shared" si="17"/>
        <v>40</v>
      </c>
      <c r="BH10" s="142">
        <f t="shared" si="18"/>
        <v>501</v>
      </c>
      <c r="BI10" s="51">
        <f t="shared" si="19"/>
        <v>306</v>
      </c>
    </row>
    <row r="11" spans="1:61" s="118" customFormat="1" ht="11.25">
      <c r="A11" s="118"/>
      <c r="B11" s="146" t="s">
        <v>271</v>
      </c>
      <c r="C11" s="147" t="s">
        <v>272</v>
      </c>
      <c r="D11" s="148">
        <v>35753</v>
      </c>
      <c r="E11" s="57" t="s">
        <v>273</v>
      </c>
      <c r="F11" s="60">
        <v>6</v>
      </c>
      <c r="G11" s="97">
        <f>LOOKUP(F11,List1!$A$2:$A$50,List1!$B$2:$B$50)</f>
        <v>30</v>
      </c>
      <c r="H11" s="60">
        <v>6</v>
      </c>
      <c r="I11" s="61">
        <f>LOOKUP(H11,List1!$A$2:$A$50,List1!$B$2:$B$50)</f>
        <v>30</v>
      </c>
      <c r="J11" s="58">
        <v>5</v>
      </c>
      <c r="K11" s="59">
        <f>LOOKUP(J11,List1!$A$2:$A$50,List1!$B$2:$B$50)</f>
        <v>33</v>
      </c>
      <c r="L11" s="60">
        <v>5</v>
      </c>
      <c r="M11" s="61">
        <f>LOOKUP(L11,List1!$A$2:$A$50,List1!$B$2:$B$50)</f>
        <v>33</v>
      </c>
      <c r="N11" s="58">
        <v>7</v>
      </c>
      <c r="O11" s="99">
        <f>LOOKUP(N11,List1!$A$2:$A$50,List1!$B$2:$B$50)</f>
        <v>28</v>
      </c>
      <c r="P11" s="60">
        <v>8</v>
      </c>
      <c r="Q11" s="97">
        <f>LOOKUP(P11,List1!$A$2:$A$50,List1!$B$2:$B$50)</f>
        <v>26</v>
      </c>
      <c r="R11" s="60">
        <v>4</v>
      </c>
      <c r="S11" s="97">
        <f>LOOKUP(R11,List1!$A$2:$A$50,List1!$B$2:$B$50)</f>
        <v>36</v>
      </c>
      <c r="T11" s="60">
        <v>5</v>
      </c>
      <c r="U11" s="99">
        <f>LOOKUP(T11,List1!$A$2:$A$50,List1!$B$2:$B$50)</f>
        <v>33</v>
      </c>
      <c r="V11" s="58">
        <v>4</v>
      </c>
      <c r="W11" s="97">
        <f>LOOKUP(V11,List1!$A$2:$A$50,List1!$B$2:$B$50)</f>
        <v>36</v>
      </c>
      <c r="X11" s="60">
        <v>5</v>
      </c>
      <c r="Y11" s="59">
        <f>LOOKUP(X11,List1!$A$2:$A$50,List1!$B$2:$B$50)</f>
        <v>33</v>
      </c>
      <c r="Z11" s="60">
        <v>10</v>
      </c>
      <c r="AA11" s="61">
        <f>LOOKUP(Z11,List1!$A$2:$A$50,List1!$B$2:$B$50)</f>
        <v>22</v>
      </c>
      <c r="AB11" s="60">
        <v>10</v>
      </c>
      <c r="AC11" s="59">
        <f>LOOKUP(AB11,List1!$A$2:$A$50,List1!$B$2:$B$50)</f>
        <v>22</v>
      </c>
      <c r="AD11" s="60">
        <v>4</v>
      </c>
      <c r="AE11" s="59">
        <f>LOOKUP(AD11,List1!$A$2:$A$50,List1!$B$2:$B$50)</f>
        <v>36</v>
      </c>
      <c r="AF11" s="60">
        <v>8</v>
      </c>
      <c r="AG11" s="61">
        <f>LOOKUP(AF11,List1!$A$2:$A$50,List1!$B$2:$B$50)</f>
        <v>26</v>
      </c>
      <c r="AH11" s="58">
        <v>8</v>
      </c>
      <c r="AI11" s="59">
        <f>LOOKUP(AH11,List1!$A$2:$A$50,List1!$B$2:$B$50)</f>
        <v>26</v>
      </c>
      <c r="AJ11" s="60">
        <v>9</v>
      </c>
      <c r="AK11" s="59">
        <f>LOOKUP(AJ11,List1!$A$2:$A$50,List1!$B$2:$B$50)</f>
        <v>24</v>
      </c>
      <c r="AL11" s="60">
        <v>8</v>
      </c>
      <c r="AM11" s="59">
        <f>LOOKUP(AL11,List1!$A$2:$A$50,List1!$B$2:$B$50)</f>
        <v>26</v>
      </c>
      <c r="AN11" s="60">
        <v>7</v>
      </c>
      <c r="AO11" s="61">
        <f>LOOKUP(AN11,List1!$A$2:$A$50,List1!$B$2:$B$50)</f>
        <v>28</v>
      </c>
      <c r="AP11" s="62">
        <f t="shared" si="0"/>
        <v>30</v>
      </c>
      <c r="AQ11" s="62">
        <f t="shared" si="1"/>
        <v>30</v>
      </c>
      <c r="AR11" s="62">
        <f t="shared" si="2"/>
        <v>33</v>
      </c>
      <c r="AS11" s="62">
        <f t="shared" si="3"/>
        <v>33</v>
      </c>
      <c r="AT11" s="62">
        <f t="shared" si="4"/>
        <v>28</v>
      </c>
      <c r="AU11" s="62">
        <f t="shared" si="5"/>
        <v>26</v>
      </c>
      <c r="AV11" s="62">
        <f t="shared" si="6"/>
        <v>36</v>
      </c>
      <c r="AW11" s="62">
        <f t="shared" si="7"/>
        <v>33</v>
      </c>
      <c r="AX11" s="62">
        <f t="shared" si="8"/>
        <v>36</v>
      </c>
      <c r="AY11" s="62">
        <f t="shared" si="9"/>
        <v>33</v>
      </c>
      <c r="AZ11" s="62">
        <f t="shared" si="10"/>
        <v>22</v>
      </c>
      <c r="BA11" s="62">
        <f t="shared" si="11"/>
        <v>22</v>
      </c>
      <c r="BB11" s="62">
        <f t="shared" si="12"/>
        <v>36</v>
      </c>
      <c r="BC11" s="62">
        <f t="shared" si="13"/>
        <v>26</v>
      </c>
      <c r="BD11" s="62">
        <f t="shared" si="14"/>
        <v>26</v>
      </c>
      <c r="BE11" s="62">
        <f t="shared" si="15"/>
        <v>24</v>
      </c>
      <c r="BF11" s="62">
        <f t="shared" si="16"/>
        <v>26</v>
      </c>
      <c r="BG11" s="63">
        <f t="shared" si="17"/>
        <v>28</v>
      </c>
      <c r="BH11" s="149">
        <f t="shared" si="18"/>
        <v>528</v>
      </c>
      <c r="BI11" s="65">
        <f t="shared" si="19"/>
        <v>300</v>
      </c>
    </row>
    <row r="12" spans="1:61" s="118" customFormat="1" ht="11.25">
      <c r="A12" s="118"/>
      <c r="B12" s="146" t="s">
        <v>274</v>
      </c>
      <c r="C12" s="147" t="s">
        <v>275</v>
      </c>
      <c r="D12" s="150">
        <v>35704</v>
      </c>
      <c r="E12" s="57" t="s">
        <v>276</v>
      </c>
      <c r="F12" s="60">
        <v>5</v>
      </c>
      <c r="G12" s="97">
        <f>LOOKUP(F12,List1!$A$2:$A$50,List1!$B$2:$B$50)</f>
        <v>33</v>
      </c>
      <c r="H12" s="60">
        <v>9</v>
      </c>
      <c r="I12" s="61">
        <f>LOOKUP(H12,List1!$A$2:$A$50,List1!$B$2:$B$50)</f>
        <v>24</v>
      </c>
      <c r="J12" s="58">
        <v>7</v>
      </c>
      <c r="K12" s="59">
        <f>LOOKUP(J12,List1!$A$2:$A$50,List1!$B$2:$B$50)</f>
        <v>28</v>
      </c>
      <c r="L12" s="60">
        <v>9</v>
      </c>
      <c r="M12" s="61">
        <f>LOOKUP(L12,List1!$A$2:$A$50,List1!$B$2:$B$50)</f>
        <v>24</v>
      </c>
      <c r="N12" s="58">
        <v>6</v>
      </c>
      <c r="O12" s="99">
        <f>LOOKUP(N12,List1!$A$2:$A$50,List1!$B$2:$B$50)</f>
        <v>30</v>
      </c>
      <c r="P12" s="60">
        <v>7</v>
      </c>
      <c r="Q12" s="97">
        <f>LOOKUP(P12,List1!$A$2:$A$50,List1!$B$2:$B$50)</f>
        <v>28</v>
      </c>
      <c r="R12" s="60"/>
      <c r="S12" s="97"/>
      <c r="T12" s="60">
        <v>4</v>
      </c>
      <c r="U12" s="99">
        <f>LOOKUP(T12,List1!$A$2:$A$50,List1!$B$2:$B$50)</f>
        <v>36</v>
      </c>
      <c r="V12" s="58"/>
      <c r="W12" s="97"/>
      <c r="X12" s="60"/>
      <c r="Y12" s="59"/>
      <c r="Z12" s="60">
        <v>6</v>
      </c>
      <c r="AA12" s="61">
        <f>LOOKUP(Z12,List1!$A$2:$A$50,List1!$B$2:$B$50)</f>
        <v>30</v>
      </c>
      <c r="AB12" s="60">
        <v>8</v>
      </c>
      <c r="AC12" s="59">
        <f>LOOKUP(AB12,List1!$A$2:$A$50,List1!$B$2:$B$50)</f>
        <v>26</v>
      </c>
      <c r="AD12" s="60">
        <v>10</v>
      </c>
      <c r="AE12" s="59">
        <f>LOOKUP(AD12,List1!$A$2:$A$50,List1!$B$2:$B$50)</f>
        <v>22</v>
      </c>
      <c r="AF12" s="60">
        <v>9</v>
      </c>
      <c r="AG12" s="61">
        <f>LOOKUP(AF12,List1!$A$2:$A$50,List1!$B$2:$B$50)</f>
        <v>24</v>
      </c>
      <c r="AH12" s="58">
        <v>9</v>
      </c>
      <c r="AI12" s="59">
        <f>LOOKUP(AH12,List1!$A$2:$A$50,List1!$B$2:$B$50)</f>
        <v>24</v>
      </c>
      <c r="AJ12" s="60">
        <v>3</v>
      </c>
      <c r="AK12" s="59">
        <f>LOOKUP(AJ12,List1!$A$2:$A$50,List1!$B$2:$B$50)</f>
        <v>40</v>
      </c>
      <c r="AL12" s="60">
        <v>6</v>
      </c>
      <c r="AM12" s="59">
        <f>LOOKUP(AL12,List1!$A$2:$A$50,List1!$B$2:$B$50)</f>
        <v>30</v>
      </c>
      <c r="AN12" s="60"/>
      <c r="AO12" s="61"/>
      <c r="AP12" s="62">
        <f t="shared" si="0"/>
        <v>33</v>
      </c>
      <c r="AQ12" s="62">
        <f t="shared" si="1"/>
        <v>24</v>
      </c>
      <c r="AR12" s="62">
        <f t="shared" si="2"/>
        <v>28</v>
      </c>
      <c r="AS12" s="62">
        <f t="shared" si="3"/>
        <v>24</v>
      </c>
      <c r="AT12" s="62">
        <f t="shared" si="4"/>
        <v>30</v>
      </c>
      <c r="AU12" s="62">
        <f t="shared" si="5"/>
        <v>28</v>
      </c>
      <c r="AV12" s="62">
        <f t="shared" si="6"/>
        <v>0</v>
      </c>
      <c r="AW12" s="62">
        <f t="shared" si="7"/>
        <v>36</v>
      </c>
      <c r="AX12" s="62">
        <f t="shared" si="8"/>
        <v>0</v>
      </c>
      <c r="AY12" s="62">
        <f t="shared" si="9"/>
        <v>0</v>
      </c>
      <c r="AZ12" s="62">
        <f t="shared" si="10"/>
        <v>30</v>
      </c>
      <c r="BA12" s="62">
        <f t="shared" si="11"/>
        <v>26</v>
      </c>
      <c r="BB12" s="62">
        <f t="shared" si="12"/>
        <v>22</v>
      </c>
      <c r="BC12" s="62">
        <f t="shared" si="13"/>
        <v>24</v>
      </c>
      <c r="BD12" s="62">
        <f t="shared" si="14"/>
        <v>24</v>
      </c>
      <c r="BE12" s="62">
        <f t="shared" si="15"/>
        <v>40</v>
      </c>
      <c r="BF12" s="62">
        <f t="shared" si="16"/>
        <v>30</v>
      </c>
      <c r="BG12" s="63">
        <f t="shared" si="17"/>
        <v>0</v>
      </c>
      <c r="BH12" s="149">
        <f t="shared" si="18"/>
        <v>399</v>
      </c>
      <c r="BI12" s="65">
        <f t="shared" si="19"/>
        <v>281</v>
      </c>
    </row>
    <row r="13" spans="1:61" s="118" customFormat="1" ht="11.25">
      <c r="A13" s="118"/>
      <c r="B13" s="146" t="s">
        <v>277</v>
      </c>
      <c r="C13" s="147" t="s">
        <v>278</v>
      </c>
      <c r="D13" s="150">
        <v>35701</v>
      </c>
      <c r="E13" s="57" t="s">
        <v>279</v>
      </c>
      <c r="F13" s="60">
        <v>7</v>
      </c>
      <c r="G13" s="97">
        <f>LOOKUP(F13,List1!$A$2:$A$50,List1!$B$2:$B$50)</f>
        <v>28</v>
      </c>
      <c r="H13" s="60">
        <v>10</v>
      </c>
      <c r="I13" s="61">
        <f>LOOKUP(H13,List1!$A$2:$A$50,List1!$B$2:$B$50)</f>
        <v>22</v>
      </c>
      <c r="J13" s="58">
        <v>6</v>
      </c>
      <c r="K13" s="59">
        <f>LOOKUP(J13,List1!$A$2:$A$50,List1!$B$2:$B$50)</f>
        <v>30</v>
      </c>
      <c r="L13" s="60">
        <v>8</v>
      </c>
      <c r="M13" s="61">
        <f>LOOKUP(L13,List1!$A$2:$A$50,List1!$B$2:$B$50)</f>
        <v>26</v>
      </c>
      <c r="N13" s="58">
        <v>10</v>
      </c>
      <c r="O13" s="99">
        <f>LOOKUP(N13,List1!$A$2:$A$50,List1!$B$2:$B$50)</f>
        <v>22</v>
      </c>
      <c r="P13" s="60">
        <v>9</v>
      </c>
      <c r="Q13" s="97">
        <f>LOOKUP(P13,List1!$A$2:$A$50,List1!$B$2:$B$50)</f>
        <v>24</v>
      </c>
      <c r="R13" s="60">
        <v>7</v>
      </c>
      <c r="S13" s="97">
        <f>LOOKUP(R13,List1!$A$2:$A$50,List1!$B$2:$B$50)</f>
        <v>28</v>
      </c>
      <c r="T13" s="60">
        <v>14</v>
      </c>
      <c r="U13" s="99">
        <f>LOOKUP(T13,List1!$A$2:$A$50,List1!$B$2:$B$50)</f>
        <v>17</v>
      </c>
      <c r="V13" s="58">
        <v>7</v>
      </c>
      <c r="W13" s="97">
        <f>LOOKUP(V13,List1!$A$2:$A$50,List1!$B$2:$B$50)</f>
        <v>28</v>
      </c>
      <c r="X13" s="60">
        <v>4</v>
      </c>
      <c r="Y13" s="59">
        <f>LOOKUP(X13,List1!$A$2:$A$50,List1!$B$2:$B$50)</f>
        <v>36</v>
      </c>
      <c r="Z13" s="60">
        <v>7</v>
      </c>
      <c r="AA13" s="61">
        <f>LOOKUP(Z13,List1!$A$2:$A$50,List1!$B$2:$B$50)</f>
        <v>28</v>
      </c>
      <c r="AB13" s="60">
        <v>5</v>
      </c>
      <c r="AC13" s="59">
        <f>LOOKUP(AB13,List1!$A$2:$A$50,List1!$B$2:$B$50)</f>
        <v>33</v>
      </c>
      <c r="AD13" s="60">
        <v>6</v>
      </c>
      <c r="AE13" s="59">
        <f>LOOKUP(AD13,List1!$A$2:$A$50,List1!$B$2:$B$50)</f>
        <v>30</v>
      </c>
      <c r="AF13" s="60">
        <v>6</v>
      </c>
      <c r="AG13" s="61">
        <f>LOOKUP(AF13,List1!$A$2:$A$50,List1!$B$2:$B$50)</f>
        <v>30</v>
      </c>
      <c r="AH13" s="58">
        <v>4</v>
      </c>
      <c r="AI13" s="59">
        <f>LOOKUP(AH13,List1!$A$2:$A$50,List1!$B$2:$B$50)</f>
        <v>36</v>
      </c>
      <c r="AJ13" s="60">
        <v>24</v>
      </c>
      <c r="AK13" s="59">
        <f>LOOKUP(AJ13,List1!$A$2:$A$50,List1!$B$2:$B$50)</f>
        <v>7</v>
      </c>
      <c r="AL13" s="60">
        <v>10</v>
      </c>
      <c r="AM13" s="59">
        <f>LOOKUP(AL13,List1!$A$2:$A$50,List1!$B$2:$B$50)</f>
        <v>22</v>
      </c>
      <c r="AN13" s="60">
        <v>8</v>
      </c>
      <c r="AO13" s="61">
        <f>LOOKUP(AN13,List1!$A$2:$A$50,List1!$B$2:$B$50)</f>
        <v>26</v>
      </c>
      <c r="AP13" s="62">
        <f t="shared" si="0"/>
        <v>28</v>
      </c>
      <c r="AQ13" s="62">
        <f t="shared" si="1"/>
        <v>22</v>
      </c>
      <c r="AR13" s="62">
        <f t="shared" si="2"/>
        <v>30</v>
      </c>
      <c r="AS13" s="62">
        <f t="shared" si="3"/>
        <v>26</v>
      </c>
      <c r="AT13" s="62">
        <f t="shared" si="4"/>
        <v>22</v>
      </c>
      <c r="AU13" s="62">
        <f t="shared" si="5"/>
        <v>24</v>
      </c>
      <c r="AV13" s="62">
        <f t="shared" si="6"/>
        <v>28</v>
      </c>
      <c r="AW13" s="62">
        <f t="shared" si="7"/>
        <v>17</v>
      </c>
      <c r="AX13" s="62">
        <f t="shared" si="8"/>
        <v>28</v>
      </c>
      <c r="AY13" s="62">
        <f t="shared" si="9"/>
        <v>36</v>
      </c>
      <c r="AZ13" s="62">
        <f t="shared" si="10"/>
        <v>28</v>
      </c>
      <c r="BA13" s="62">
        <f t="shared" si="11"/>
        <v>33</v>
      </c>
      <c r="BB13" s="62">
        <f t="shared" si="12"/>
        <v>30</v>
      </c>
      <c r="BC13" s="62">
        <f t="shared" si="13"/>
        <v>30</v>
      </c>
      <c r="BD13" s="62">
        <f t="shared" si="14"/>
        <v>36</v>
      </c>
      <c r="BE13" s="62">
        <f t="shared" si="15"/>
        <v>7</v>
      </c>
      <c r="BF13" s="62">
        <f t="shared" si="16"/>
        <v>22</v>
      </c>
      <c r="BG13" s="63">
        <f t="shared" si="17"/>
        <v>26</v>
      </c>
      <c r="BH13" s="149">
        <f t="shared" si="18"/>
        <v>473</v>
      </c>
      <c r="BI13" s="65">
        <f t="shared" si="19"/>
        <v>279</v>
      </c>
    </row>
    <row r="14" spans="1:61" s="118" customFormat="1" ht="11.25">
      <c r="A14" s="118"/>
      <c r="B14" s="146" t="s">
        <v>280</v>
      </c>
      <c r="C14" s="147" t="s">
        <v>281</v>
      </c>
      <c r="D14" s="148">
        <v>35777</v>
      </c>
      <c r="E14" s="57" t="s">
        <v>282</v>
      </c>
      <c r="F14" s="60">
        <v>17</v>
      </c>
      <c r="G14" s="97">
        <f>LOOKUP(F14,List1!$A$2:$A$50,List1!$B$2:$B$50)</f>
        <v>14</v>
      </c>
      <c r="H14" s="60">
        <v>8</v>
      </c>
      <c r="I14" s="61">
        <f>LOOKUP(H14,List1!$A$2:$A$50,List1!$B$2:$B$50)</f>
        <v>26</v>
      </c>
      <c r="J14" s="58">
        <v>9</v>
      </c>
      <c r="K14" s="59">
        <f>LOOKUP(J14,List1!$A$2:$A$50,List1!$B$2:$B$50)</f>
        <v>24</v>
      </c>
      <c r="L14" s="60"/>
      <c r="M14" s="61"/>
      <c r="N14" s="58"/>
      <c r="O14" s="99"/>
      <c r="P14" s="60"/>
      <c r="Q14" s="97"/>
      <c r="R14" s="60">
        <v>14</v>
      </c>
      <c r="S14" s="97">
        <f>LOOKUP(R14,List1!$A$2:$A$50,List1!$B$2:$B$50)</f>
        <v>17</v>
      </c>
      <c r="T14" s="60">
        <v>10</v>
      </c>
      <c r="U14" s="99">
        <f>LOOKUP(T14,List1!$A$2:$A$50,List1!$B$2:$B$50)</f>
        <v>22</v>
      </c>
      <c r="V14" s="58"/>
      <c r="W14" s="97"/>
      <c r="X14" s="60"/>
      <c r="Y14" s="59"/>
      <c r="Z14" s="60">
        <v>8</v>
      </c>
      <c r="AA14" s="61">
        <f>LOOKUP(Z14,List1!$A$2:$A$50,List1!$B$2:$B$50)</f>
        <v>26</v>
      </c>
      <c r="AB14" s="60">
        <v>7</v>
      </c>
      <c r="AC14" s="59">
        <f>LOOKUP(AB14,List1!$A$2:$A$50,List1!$B$2:$B$50)</f>
        <v>28</v>
      </c>
      <c r="AD14" s="60">
        <v>8</v>
      </c>
      <c r="AE14" s="59">
        <f>LOOKUP(AD14,List1!$A$2:$A$50,List1!$B$2:$B$50)</f>
        <v>26</v>
      </c>
      <c r="AF14" s="60">
        <v>4</v>
      </c>
      <c r="AG14" s="61">
        <f>LOOKUP(AF14,List1!$A$2:$A$50,List1!$B$2:$B$50)</f>
        <v>36</v>
      </c>
      <c r="AH14" s="58">
        <v>10</v>
      </c>
      <c r="AI14" s="59">
        <f>LOOKUP(AH14,List1!$A$2:$A$50,List1!$B$2:$B$50)</f>
        <v>22</v>
      </c>
      <c r="AJ14" s="60">
        <v>15</v>
      </c>
      <c r="AK14" s="59">
        <f>LOOKUP(AJ14,List1!$A$2:$A$50,List1!$B$2:$B$50)</f>
        <v>16</v>
      </c>
      <c r="AL14" s="60">
        <v>3</v>
      </c>
      <c r="AM14" s="59">
        <f>LOOKUP(AL14,List1!$A$2:$A$50,List1!$B$2:$B$50)</f>
        <v>40</v>
      </c>
      <c r="AN14" s="60">
        <v>11</v>
      </c>
      <c r="AO14" s="61">
        <f>LOOKUP(AN14,List1!$A$2:$A$50,List1!$B$2:$B$50)</f>
        <v>20</v>
      </c>
      <c r="AP14" s="62">
        <f t="shared" si="0"/>
        <v>14</v>
      </c>
      <c r="AQ14" s="62">
        <f t="shared" si="1"/>
        <v>26</v>
      </c>
      <c r="AR14" s="62">
        <f t="shared" si="2"/>
        <v>24</v>
      </c>
      <c r="AS14" s="62">
        <f t="shared" si="3"/>
        <v>0</v>
      </c>
      <c r="AT14" s="62">
        <f t="shared" si="4"/>
        <v>0</v>
      </c>
      <c r="AU14" s="62">
        <f t="shared" si="5"/>
        <v>0</v>
      </c>
      <c r="AV14" s="62">
        <f t="shared" si="6"/>
        <v>17</v>
      </c>
      <c r="AW14" s="62">
        <f t="shared" si="7"/>
        <v>22</v>
      </c>
      <c r="AX14" s="62">
        <f t="shared" si="8"/>
        <v>0</v>
      </c>
      <c r="AY14" s="62">
        <f t="shared" si="9"/>
        <v>0</v>
      </c>
      <c r="AZ14" s="62">
        <f t="shared" si="10"/>
        <v>26</v>
      </c>
      <c r="BA14" s="62">
        <f t="shared" si="11"/>
        <v>28</v>
      </c>
      <c r="BB14" s="62">
        <f t="shared" si="12"/>
        <v>26</v>
      </c>
      <c r="BC14" s="62">
        <f t="shared" si="13"/>
        <v>36</v>
      </c>
      <c r="BD14" s="62">
        <f t="shared" si="14"/>
        <v>22</v>
      </c>
      <c r="BE14" s="62">
        <f t="shared" si="15"/>
        <v>16</v>
      </c>
      <c r="BF14" s="62">
        <f t="shared" si="16"/>
        <v>40</v>
      </c>
      <c r="BG14" s="63">
        <f t="shared" si="17"/>
        <v>20</v>
      </c>
      <c r="BH14" s="149">
        <f t="shared" si="18"/>
        <v>317</v>
      </c>
      <c r="BI14" s="65">
        <f t="shared" si="19"/>
        <v>250</v>
      </c>
    </row>
    <row r="15" spans="1:61" s="118" customFormat="1" ht="11.25">
      <c r="A15" s="118"/>
      <c r="B15" s="146" t="s">
        <v>283</v>
      </c>
      <c r="C15" s="147" t="s">
        <v>284</v>
      </c>
      <c r="D15" s="148">
        <v>35515</v>
      </c>
      <c r="E15" s="57" t="s">
        <v>285</v>
      </c>
      <c r="F15" s="60"/>
      <c r="G15" s="97"/>
      <c r="H15" s="60"/>
      <c r="I15" s="61"/>
      <c r="J15" s="58"/>
      <c r="K15" s="59"/>
      <c r="L15" s="60"/>
      <c r="M15" s="61"/>
      <c r="N15" s="58"/>
      <c r="O15" s="99"/>
      <c r="P15" s="60"/>
      <c r="Q15" s="97"/>
      <c r="R15" s="60">
        <v>6</v>
      </c>
      <c r="S15" s="97">
        <f>LOOKUP(R15,List1!$A$2:$A$50,List1!$B$2:$B$50)</f>
        <v>30</v>
      </c>
      <c r="T15" s="60">
        <v>6</v>
      </c>
      <c r="U15" s="99">
        <f>LOOKUP(T15,List1!$A$2:$A$50,List1!$B$2:$B$50)</f>
        <v>30</v>
      </c>
      <c r="V15" s="58">
        <v>6</v>
      </c>
      <c r="W15" s="97">
        <f>LOOKUP(V15,List1!$A$2:$A$50,List1!$B$2:$B$50)</f>
        <v>30</v>
      </c>
      <c r="X15" s="60"/>
      <c r="Y15" s="59"/>
      <c r="Z15" s="60"/>
      <c r="AA15" s="61"/>
      <c r="AB15" s="60"/>
      <c r="AC15" s="59"/>
      <c r="AD15" s="60">
        <v>2</v>
      </c>
      <c r="AE15" s="59">
        <f>LOOKUP(AD15,List1!$A$2:$A$50,List1!$B$2:$B$50)</f>
        <v>45</v>
      </c>
      <c r="AF15" s="60">
        <v>1</v>
      </c>
      <c r="AG15" s="61">
        <f>LOOKUP(AF15,List1!$A$2:$A$50,List1!$B$2:$B$50)</f>
        <v>50</v>
      </c>
      <c r="AH15" s="58">
        <v>3</v>
      </c>
      <c r="AI15" s="59">
        <f>LOOKUP(AH15,List1!$A$2:$A$50,List1!$B$2:$B$50)</f>
        <v>40</v>
      </c>
      <c r="AJ15" s="60"/>
      <c r="AK15" s="59"/>
      <c r="AL15" s="60"/>
      <c r="AM15" s="59"/>
      <c r="AN15" s="60"/>
      <c r="AO15" s="61"/>
      <c r="AP15" s="62">
        <f t="shared" si="0"/>
        <v>0</v>
      </c>
      <c r="AQ15" s="62">
        <f t="shared" si="1"/>
        <v>0</v>
      </c>
      <c r="AR15" s="62">
        <f t="shared" si="2"/>
        <v>0</v>
      </c>
      <c r="AS15" s="62">
        <f t="shared" si="3"/>
        <v>0</v>
      </c>
      <c r="AT15" s="62">
        <f t="shared" si="4"/>
        <v>0</v>
      </c>
      <c r="AU15" s="62">
        <f t="shared" si="5"/>
        <v>0</v>
      </c>
      <c r="AV15" s="62">
        <f t="shared" si="6"/>
        <v>30</v>
      </c>
      <c r="AW15" s="62">
        <f t="shared" si="7"/>
        <v>30</v>
      </c>
      <c r="AX15" s="62">
        <f t="shared" si="8"/>
        <v>30</v>
      </c>
      <c r="AY15" s="62">
        <f t="shared" si="9"/>
        <v>0</v>
      </c>
      <c r="AZ15" s="62">
        <f t="shared" si="10"/>
        <v>0</v>
      </c>
      <c r="BA15" s="62">
        <f t="shared" si="11"/>
        <v>0</v>
      </c>
      <c r="BB15" s="62">
        <f t="shared" si="12"/>
        <v>45</v>
      </c>
      <c r="BC15" s="62">
        <f t="shared" si="13"/>
        <v>50</v>
      </c>
      <c r="BD15" s="62">
        <f t="shared" si="14"/>
        <v>40</v>
      </c>
      <c r="BE15" s="62">
        <f t="shared" si="15"/>
        <v>0</v>
      </c>
      <c r="BF15" s="62">
        <f t="shared" si="16"/>
        <v>0</v>
      </c>
      <c r="BG15" s="63">
        <f t="shared" si="17"/>
        <v>0</v>
      </c>
      <c r="BH15" s="149">
        <f t="shared" si="18"/>
        <v>225</v>
      </c>
      <c r="BI15" s="65">
        <f t="shared" si="19"/>
        <v>225</v>
      </c>
    </row>
    <row r="16" spans="1:61" s="118" customFormat="1" ht="11.25">
      <c r="A16" s="118"/>
      <c r="B16" s="146" t="s">
        <v>286</v>
      </c>
      <c r="C16" s="147" t="s">
        <v>287</v>
      </c>
      <c r="D16" s="148">
        <v>35531</v>
      </c>
      <c r="E16" s="57" t="s">
        <v>288</v>
      </c>
      <c r="F16" s="60"/>
      <c r="G16" s="97"/>
      <c r="H16" s="60"/>
      <c r="I16" s="61"/>
      <c r="J16" s="58"/>
      <c r="K16" s="59"/>
      <c r="L16" s="60">
        <v>13</v>
      </c>
      <c r="M16" s="61">
        <f>LOOKUP(L16,List1!$A$2:$A$50,List1!$B$2:$B$50)</f>
        <v>18</v>
      </c>
      <c r="N16" s="58">
        <v>13</v>
      </c>
      <c r="O16" s="99">
        <f>LOOKUP(N16,List1!$A$2:$A$50,List1!$B$2:$B$50)</f>
        <v>18</v>
      </c>
      <c r="P16" s="60">
        <v>15</v>
      </c>
      <c r="Q16" s="97">
        <f>LOOKUP(P16,List1!$A$2:$A$50,List1!$B$2:$B$50)</f>
        <v>16</v>
      </c>
      <c r="R16" s="60">
        <v>16</v>
      </c>
      <c r="S16" s="97">
        <f>LOOKUP(R16,List1!$A$2:$A$50,List1!$B$2:$B$50)</f>
        <v>15</v>
      </c>
      <c r="T16" s="60">
        <v>12</v>
      </c>
      <c r="U16" s="99">
        <f>LOOKUP(T16,List1!$A$2:$A$50,List1!$B$2:$B$50)</f>
        <v>19</v>
      </c>
      <c r="V16" s="58">
        <v>11</v>
      </c>
      <c r="W16" s="97">
        <f>LOOKUP(V16,List1!$A$2:$A$50,List1!$B$2:$B$50)</f>
        <v>20</v>
      </c>
      <c r="X16" s="60">
        <v>9</v>
      </c>
      <c r="Y16" s="59">
        <f>LOOKUP(X16,List1!$A$2:$A$50,List1!$B$2:$B$50)</f>
        <v>24</v>
      </c>
      <c r="Z16" s="60">
        <v>14</v>
      </c>
      <c r="AA16" s="61">
        <f>LOOKUP(Z16,List1!$A$2:$A$50,List1!$B$2:$B$50)</f>
        <v>17</v>
      </c>
      <c r="AB16" s="60">
        <v>14</v>
      </c>
      <c r="AC16" s="59">
        <f>LOOKUP(AB16,List1!$A$2:$A$50,List1!$B$2:$B$50)</f>
        <v>17</v>
      </c>
      <c r="AD16" s="60"/>
      <c r="AE16" s="59"/>
      <c r="AF16" s="60">
        <v>12</v>
      </c>
      <c r="AG16" s="61">
        <f>LOOKUP(AF16,List1!$A$2:$A$50,List1!$B$2:$B$50)</f>
        <v>19</v>
      </c>
      <c r="AH16" s="58">
        <v>11</v>
      </c>
      <c r="AI16" s="59">
        <f>LOOKUP(AH16,List1!$A$2:$A$50,List1!$B$2:$B$50)</f>
        <v>20</v>
      </c>
      <c r="AJ16" s="60">
        <v>4</v>
      </c>
      <c r="AK16" s="59">
        <f>LOOKUP(AJ16,List1!$A$2:$A$50,List1!$B$2:$B$50)</f>
        <v>36</v>
      </c>
      <c r="AL16" s="60">
        <v>5</v>
      </c>
      <c r="AM16" s="59">
        <f>LOOKUP(AL16,List1!$A$2:$A$50,List1!$B$2:$B$50)</f>
        <v>33</v>
      </c>
      <c r="AN16" s="60">
        <v>6</v>
      </c>
      <c r="AO16" s="61">
        <f>LOOKUP(AN16,List1!$A$2:$A$50,List1!$B$2:$B$50)</f>
        <v>30</v>
      </c>
      <c r="AP16" s="62">
        <f t="shared" si="0"/>
        <v>0</v>
      </c>
      <c r="AQ16" s="62">
        <f t="shared" si="1"/>
        <v>0</v>
      </c>
      <c r="AR16" s="62">
        <f t="shared" si="2"/>
        <v>0</v>
      </c>
      <c r="AS16" s="62">
        <f t="shared" si="3"/>
        <v>18</v>
      </c>
      <c r="AT16" s="62">
        <f t="shared" si="4"/>
        <v>18</v>
      </c>
      <c r="AU16" s="62">
        <f t="shared" si="5"/>
        <v>16</v>
      </c>
      <c r="AV16" s="62">
        <f t="shared" si="6"/>
        <v>15</v>
      </c>
      <c r="AW16" s="62">
        <f t="shared" si="7"/>
        <v>19</v>
      </c>
      <c r="AX16" s="62">
        <f t="shared" si="8"/>
        <v>20</v>
      </c>
      <c r="AY16" s="62">
        <f t="shared" si="9"/>
        <v>24</v>
      </c>
      <c r="AZ16" s="62">
        <f t="shared" si="10"/>
        <v>17</v>
      </c>
      <c r="BA16" s="62">
        <f t="shared" si="11"/>
        <v>17</v>
      </c>
      <c r="BB16" s="62">
        <f t="shared" si="12"/>
        <v>0</v>
      </c>
      <c r="BC16" s="62">
        <f t="shared" si="13"/>
        <v>19</v>
      </c>
      <c r="BD16" s="62">
        <f t="shared" si="14"/>
        <v>20</v>
      </c>
      <c r="BE16" s="62">
        <f t="shared" si="15"/>
        <v>36</v>
      </c>
      <c r="BF16" s="62">
        <f t="shared" si="16"/>
        <v>33</v>
      </c>
      <c r="BG16" s="63">
        <f t="shared" si="17"/>
        <v>30</v>
      </c>
      <c r="BH16" s="149">
        <f t="shared" si="18"/>
        <v>302</v>
      </c>
      <c r="BI16" s="65">
        <f t="shared" si="19"/>
        <v>219</v>
      </c>
    </row>
    <row r="17" spans="1:61" s="118" customFormat="1" ht="11.25">
      <c r="A17" s="118"/>
      <c r="B17" s="146" t="s">
        <v>289</v>
      </c>
      <c r="C17" s="147" t="s">
        <v>290</v>
      </c>
      <c r="D17" s="148">
        <v>35553</v>
      </c>
      <c r="E17" s="57" t="s">
        <v>291</v>
      </c>
      <c r="F17" s="60">
        <v>8</v>
      </c>
      <c r="G17" s="97">
        <f>LOOKUP(F17,List1!$A$2:$A$50,List1!$B$2:$B$50)</f>
        <v>26</v>
      </c>
      <c r="H17" s="60">
        <v>11</v>
      </c>
      <c r="I17" s="61">
        <f>LOOKUP(H17,List1!$A$2:$A$50,List1!$B$2:$B$50)</f>
        <v>20</v>
      </c>
      <c r="J17" s="58">
        <v>10</v>
      </c>
      <c r="K17" s="59">
        <f>LOOKUP(J17,List1!$A$2:$A$50,List1!$B$2:$B$50)</f>
        <v>22</v>
      </c>
      <c r="L17" s="60">
        <v>10</v>
      </c>
      <c r="M17" s="61">
        <f>LOOKUP(L17,List1!$A$2:$A$50,List1!$B$2:$B$50)</f>
        <v>22</v>
      </c>
      <c r="N17" s="58">
        <v>32</v>
      </c>
      <c r="O17" s="99">
        <f>LOOKUP(N17,List1!$A$2:$A$50,List1!$B$2:$B$50)</f>
        <v>0</v>
      </c>
      <c r="P17" s="60">
        <v>11</v>
      </c>
      <c r="Q17" s="97">
        <f>LOOKUP(P17,List1!$A$2:$A$50,List1!$B$2:$B$50)</f>
        <v>20</v>
      </c>
      <c r="R17" s="60">
        <v>9</v>
      </c>
      <c r="S17" s="97">
        <f>LOOKUP(R17,List1!$A$2:$A$50,List1!$B$2:$B$50)</f>
        <v>24</v>
      </c>
      <c r="T17" s="60">
        <v>15</v>
      </c>
      <c r="U17" s="99">
        <f>LOOKUP(T17,List1!$A$2:$A$50,List1!$B$2:$B$50)</f>
        <v>16</v>
      </c>
      <c r="V17" s="58">
        <v>9</v>
      </c>
      <c r="W17" s="97">
        <f>LOOKUP(V17,List1!$A$2:$A$50,List1!$B$2:$B$50)</f>
        <v>24</v>
      </c>
      <c r="X17" s="60">
        <v>8</v>
      </c>
      <c r="Y17" s="59">
        <f>LOOKUP(X17,List1!$A$2:$A$50,List1!$B$2:$B$50)</f>
        <v>26</v>
      </c>
      <c r="Z17" s="60">
        <v>11</v>
      </c>
      <c r="AA17" s="61">
        <f>LOOKUP(Z17,List1!$A$2:$A$50,List1!$B$2:$B$50)</f>
        <v>20</v>
      </c>
      <c r="AB17" s="60">
        <v>11</v>
      </c>
      <c r="AC17" s="59">
        <f>LOOKUP(AB17,List1!$A$2:$A$50,List1!$B$2:$B$50)</f>
        <v>20</v>
      </c>
      <c r="AD17" s="60">
        <v>9</v>
      </c>
      <c r="AE17" s="59">
        <f>LOOKUP(AD17,List1!$A$2:$A$50,List1!$B$2:$B$50)</f>
        <v>24</v>
      </c>
      <c r="AF17" s="60">
        <v>10</v>
      </c>
      <c r="AG17" s="61">
        <f>LOOKUP(AF17,List1!$A$2:$A$50,List1!$B$2:$B$50)</f>
        <v>22</v>
      </c>
      <c r="AH17" s="58">
        <v>7</v>
      </c>
      <c r="AI17" s="59">
        <f>LOOKUP(AH17,List1!$A$2:$A$50,List1!$B$2:$B$50)</f>
        <v>28</v>
      </c>
      <c r="AJ17" s="60">
        <v>16</v>
      </c>
      <c r="AK17" s="59">
        <f>LOOKUP(AJ17,List1!$A$2:$A$50,List1!$B$2:$B$50)</f>
        <v>15</v>
      </c>
      <c r="AL17" s="60">
        <v>12</v>
      </c>
      <c r="AM17" s="59">
        <f>LOOKUP(AL17,List1!$A$2:$A$50,List1!$B$2:$B$50)</f>
        <v>19</v>
      </c>
      <c r="AN17" s="60"/>
      <c r="AO17" s="61"/>
      <c r="AP17" s="62">
        <f t="shared" si="0"/>
        <v>26</v>
      </c>
      <c r="AQ17" s="62">
        <f t="shared" si="1"/>
        <v>20</v>
      </c>
      <c r="AR17" s="62">
        <f t="shared" si="2"/>
        <v>22</v>
      </c>
      <c r="AS17" s="62">
        <f t="shared" si="3"/>
        <v>22</v>
      </c>
      <c r="AT17" s="62">
        <f t="shared" si="4"/>
        <v>0</v>
      </c>
      <c r="AU17" s="62">
        <f t="shared" si="5"/>
        <v>20</v>
      </c>
      <c r="AV17" s="62">
        <f t="shared" si="6"/>
        <v>24</v>
      </c>
      <c r="AW17" s="62">
        <f t="shared" si="7"/>
        <v>16</v>
      </c>
      <c r="AX17" s="62">
        <f t="shared" si="8"/>
        <v>24</v>
      </c>
      <c r="AY17" s="62">
        <f t="shared" si="9"/>
        <v>26</v>
      </c>
      <c r="AZ17" s="62">
        <f t="shared" si="10"/>
        <v>20</v>
      </c>
      <c r="BA17" s="62">
        <f t="shared" si="11"/>
        <v>20</v>
      </c>
      <c r="BB17" s="62">
        <f t="shared" si="12"/>
        <v>24</v>
      </c>
      <c r="BC17" s="62">
        <f t="shared" si="13"/>
        <v>22</v>
      </c>
      <c r="BD17" s="62">
        <f t="shared" si="14"/>
        <v>28</v>
      </c>
      <c r="BE17" s="62">
        <f t="shared" si="15"/>
        <v>15</v>
      </c>
      <c r="BF17" s="62">
        <f t="shared" si="16"/>
        <v>19</v>
      </c>
      <c r="BG17" s="63">
        <f t="shared" si="17"/>
        <v>0</v>
      </c>
      <c r="BH17" s="149">
        <f t="shared" si="18"/>
        <v>348</v>
      </c>
      <c r="BI17" s="65">
        <f t="shared" si="19"/>
        <v>218</v>
      </c>
    </row>
    <row r="18" spans="1:61" s="118" customFormat="1" ht="11.25">
      <c r="A18" s="118"/>
      <c r="B18" s="146" t="s">
        <v>292</v>
      </c>
      <c r="C18" s="147" t="s">
        <v>293</v>
      </c>
      <c r="D18" s="150">
        <v>36120</v>
      </c>
      <c r="E18" s="68" t="s">
        <v>294</v>
      </c>
      <c r="F18" s="60">
        <v>12</v>
      </c>
      <c r="G18" s="97">
        <f>LOOKUP(F18,List1!$A$2:$A$50,List1!$B$2:$B$50)</f>
        <v>19</v>
      </c>
      <c r="H18" s="60">
        <v>14</v>
      </c>
      <c r="I18" s="61">
        <f>LOOKUP(H18,List1!$A$2:$A$50,List1!$B$2:$B$50)</f>
        <v>17</v>
      </c>
      <c r="J18" s="58">
        <v>11</v>
      </c>
      <c r="K18" s="59">
        <f>LOOKUP(J18,List1!$A$2:$A$50,List1!$B$2:$B$50)</f>
        <v>20</v>
      </c>
      <c r="L18" s="60">
        <v>11</v>
      </c>
      <c r="M18" s="61">
        <f>LOOKUP(L18,List1!$A$2:$A$50,List1!$B$2:$B$50)</f>
        <v>20</v>
      </c>
      <c r="N18" s="58">
        <v>11</v>
      </c>
      <c r="O18" s="99">
        <f>LOOKUP(N18,List1!$A$2:$A$50,List1!$B$2:$B$50)</f>
        <v>20</v>
      </c>
      <c r="P18" s="60">
        <v>10</v>
      </c>
      <c r="Q18" s="97">
        <f>LOOKUP(P18,List1!$A$2:$A$50,List1!$B$2:$B$50)</f>
        <v>22</v>
      </c>
      <c r="R18" s="60">
        <v>11</v>
      </c>
      <c r="S18" s="97">
        <f>LOOKUP(R18,List1!$A$2:$A$50,List1!$B$2:$B$50)</f>
        <v>20</v>
      </c>
      <c r="T18" s="60">
        <v>16</v>
      </c>
      <c r="U18" s="99">
        <f>LOOKUP(T18,List1!$A$2:$A$50,List1!$B$2:$B$50)</f>
        <v>15</v>
      </c>
      <c r="V18" s="58">
        <v>10</v>
      </c>
      <c r="W18" s="97">
        <f>LOOKUP(V18,List1!$A$2:$A$50,List1!$B$2:$B$50)</f>
        <v>22</v>
      </c>
      <c r="X18" s="60">
        <v>6</v>
      </c>
      <c r="Y18" s="59">
        <f>LOOKUP(X18,List1!$A$2:$A$50,List1!$B$2:$B$50)</f>
        <v>30</v>
      </c>
      <c r="Z18" s="60"/>
      <c r="AA18" s="61"/>
      <c r="AB18" s="60">
        <v>9</v>
      </c>
      <c r="AC18" s="59">
        <f>LOOKUP(AB18,List1!$A$2:$A$50,List1!$B$2:$B$50)</f>
        <v>24</v>
      </c>
      <c r="AD18" s="60">
        <v>12</v>
      </c>
      <c r="AE18" s="59">
        <f>LOOKUP(AD18,List1!$A$2:$A$50,List1!$B$2:$B$50)</f>
        <v>19</v>
      </c>
      <c r="AF18" s="60">
        <v>14</v>
      </c>
      <c r="AG18" s="61">
        <f>LOOKUP(AF18,List1!$A$2:$A$50,List1!$B$2:$B$50)</f>
        <v>17</v>
      </c>
      <c r="AH18" s="58"/>
      <c r="AI18" s="59"/>
      <c r="AJ18" s="60">
        <v>12</v>
      </c>
      <c r="AK18" s="59">
        <f>LOOKUP(AJ18,List1!$A$2:$A$50,List1!$B$2:$B$50)</f>
        <v>19</v>
      </c>
      <c r="AL18" s="60">
        <v>13</v>
      </c>
      <c r="AM18" s="59">
        <f>LOOKUP(AL18,List1!$A$2:$A$50,List1!$B$2:$B$50)</f>
        <v>18</v>
      </c>
      <c r="AN18" s="60">
        <v>9</v>
      </c>
      <c r="AO18" s="61">
        <f>LOOKUP(AN18,List1!$A$2:$A$50,List1!$B$2:$B$50)</f>
        <v>24</v>
      </c>
      <c r="AP18" s="62">
        <f t="shared" si="0"/>
        <v>19</v>
      </c>
      <c r="AQ18" s="62">
        <f t="shared" si="1"/>
        <v>17</v>
      </c>
      <c r="AR18" s="62">
        <f t="shared" si="2"/>
        <v>20</v>
      </c>
      <c r="AS18" s="62">
        <f t="shared" si="3"/>
        <v>20</v>
      </c>
      <c r="AT18" s="62">
        <f t="shared" si="4"/>
        <v>20</v>
      </c>
      <c r="AU18" s="62">
        <f t="shared" si="5"/>
        <v>22</v>
      </c>
      <c r="AV18" s="62">
        <f t="shared" si="6"/>
        <v>20</v>
      </c>
      <c r="AW18" s="62">
        <f t="shared" si="7"/>
        <v>15</v>
      </c>
      <c r="AX18" s="62">
        <f t="shared" si="8"/>
        <v>22</v>
      </c>
      <c r="AY18" s="62">
        <f t="shared" si="9"/>
        <v>30</v>
      </c>
      <c r="AZ18" s="62">
        <f t="shared" si="10"/>
        <v>0</v>
      </c>
      <c r="BA18" s="62">
        <f t="shared" si="11"/>
        <v>24</v>
      </c>
      <c r="BB18" s="62">
        <f t="shared" si="12"/>
        <v>19</v>
      </c>
      <c r="BC18" s="62">
        <f t="shared" si="13"/>
        <v>17</v>
      </c>
      <c r="BD18" s="62">
        <f t="shared" si="14"/>
        <v>0</v>
      </c>
      <c r="BE18" s="62">
        <f t="shared" si="15"/>
        <v>19</v>
      </c>
      <c r="BF18" s="62">
        <f t="shared" si="16"/>
        <v>18</v>
      </c>
      <c r="BG18" s="63">
        <f t="shared" si="17"/>
        <v>24</v>
      </c>
      <c r="BH18" s="149">
        <f t="shared" si="18"/>
        <v>326</v>
      </c>
      <c r="BI18" s="65">
        <f t="shared" si="19"/>
        <v>202</v>
      </c>
    </row>
    <row r="19" spans="1:61" s="118" customFormat="1" ht="11.25">
      <c r="A19" s="118"/>
      <c r="B19" s="146" t="s">
        <v>295</v>
      </c>
      <c r="C19" s="147" t="s">
        <v>296</v>
      </c>
      <c r="D19" s="148">
        <v>36046</v>
      </c>
      <c r="E19" s="57" t="s">
        <v>297</v>
      </c>
      <c r="F19" s="60"/>
      <c r="G19" s="97"/>
      <c r="H19" s="60"/>
      <c r="I19" s="61"/>
      <c r="J19" s="58"/>
      <c r="K19" s="59"/>
      <c r="L19" s="60">
        <v>7</v>
      </c>
      <c r="M19" s="61">
        <f>LOOKUP(L19,List1!$A$2:$A$50,List1!$B$2:$B$50)</f>
        <v>28</v>
      </c>
      <c r="N19" s="58">
        <v>9</v>
      </c>
      <c r="O19" s="99">
        <f>LOOKUP(N19,List1!$A$2:$A$50,List1!$B$2:$B$50)</f>
        <v>24</v>
      </c>
      <c r="P19" s="60">
        <v>12</v>
      </c>
      <c r="Q19" s="97">
        <f>LOOKUP(P19,List1!$A$2:$A$50,List1!$B$2:$B$50)</f>
        <v>19</v>
      </c>
      <c r="R19" s="60">
        <v>10</v>
      </c>
      <c r="S19" s="97">
        <f>LOOKUP(R19,List1!$A$2:$A$50,List1!$B$2:$B$50)</f>
        <v>22</v>
      </c>
      <c r="T19" s="60">
        <v>13</v>
      </c>
      <c r="U19" s="99">
        <f>LOOKUP(T19,List1!$A$2:$A$50,List1!$B$2:$B$50)</f>
        <v>18</v>
      </c>
      <c r="V19" s="58">
        <v>12</v>
      </c>
      <c r="W19" s="97">
        <f>LOOKUP(V19,List1!$A$2:$A$50,List1!$B$2:$B$50)</f>
        <v>19</v>
      </c>
      <c r="X19" s="60"/>
      <c r="Y19" s="59"/>
      <c r="Z19" s="60"/>
      <c r="AA19" s="61"/>
      <c r="AB19" s="60">
        <v>15</v>
      </c>
      <c r="AC19" s="59">
        <f>LOOKUP(AB19,List1!$A$2:$A$50,List1!$B$2:$B$50)</f>
        <v>16</v>
      </c>
      <c r="AD19" s="60"/>
      <c r="AE19" s="59"/>
      <c r="AF19" s="60"/>
      <c r="AG19" s="61"/>
      <c r="AH19" s="58"/>
      <c r="AI19" s="59"/>
      <c r="AJ19" s="60">
        <v>11</v>
      </c>
      <c r="AK19" s="59">
        <f>LOOKUP(AJ19,List1!$A$2:$A$50,List1!$B$2:$B$50)</f>
        <v>20</v>
      </c>
      <c r="AL19" s="60">
        <v>15</v>
      </c>
      <c r="AM19" s="59">
        <f>LOOKUP(AL19,List1!$A$2:$A$50,List1!$B$2:$B$50)</f>
        <v>16</v>
      </c>
      <c r="AN19" s="60">
        <v>27</v>
      </c>
      <c r="AO19" s="61">
        <f>LOOKUP(AN19,List1!$A$2:$A$50,List1!$B$2:$B$50)</f>
        <v>4</v>
      </c>
      <c r="AP19" s="62">
        <f t="shared" si="0"/>
        <v>0</v>
      </c>
      <c r="AQ19" s="62">
        <f t="shared" si="1"/>
        <v>0</v>
      </c>
      <c r="AR19" s="62">
        <f t="shared" si="2"/>
        <v>0</v>
      </c>
      <c r="AS19" s="62">
        <f t="shared" si="3"/>
        <v>28</v>
      </c>
      <c r="AT19" s="62">
        <f t="shared" si="4"/>
        <v>24</v>
      </c>
      <c r="AU19" s="62">
        <f t="shared" si="5"/>
        <v>19</v>
      </c>
      <c r="AV19" s="62">
        <f t="shared" si="6"/>
        <v>22</v>
      </c>
      <c r="AW19" s="62">
        <f t="shared" si="7"/>
        <v>18</v>
      </c>
      <c r="AX19" s="62">
        <f t="shared" si="8"/>
        <v>19</v>
      </c>
      <c r="AY19" s="62">
        <f t="shared" si="9"/>
        <v>0</v>
      </c>
      <c r="AZ19" s="62">
        <f t="shared" si="10"/>
        <v>0</v>
      </c>
      <c r="BA19" s="62">
        <f t="shared" si="11"/>
        <v>16</v>
      </c>
      <c r="BB19" s="62">
        <f t="shared" si="12"/>
        <v>0</v>
      </c>
      <c r="BC19" s="62">
        <f t="shared" si="13"/>
        <v>0</v>
      </c>
      <c r="BD19" s="62">
        <f t="shared" si="14"/>
        <v>0</v>
      </c>
      <c r="BE19" s="62">
        <f t="shared" si="15"/>
        <v>20</v>
      </c>
      <c r="BF19" s="62">
        <f t="shared" si="16"/>
        <v>16</v>
      </c>
      <c r="BG19" s="63">
        <f t="shared" si="17"/>
        <v>4</v>
      </c>
      <c r="BH19" s="149">
        <f t="shared" si="18"/>
        <v>186</v>
      </c>
      <c r="BI19" s="65">
        <f t="shared" si="19"/>
        <v>182</v>
      </c>
    </row>
    <row r="20" spans="2:61" s="118" customFormat="1" ht="11.25">
      <c r="B20" s="146"/>
      <c r="C20" s="147" t="s">
        <v>298</v>
      </c>
      <c r="D20" s="148">
        <v>36024</v>
      </c>
      <c r="E20" s="68" t="s">
        <v>299</v>
      </c>
      <c r="F20" s="60">
        <v>14</v>
      </c>
      <c r="G20" s="97">
        <f>LOOKUP(F20,List1!$A$2:$A$50,List1!$B$2:$B$50)</f>
        <v>17</v>
      </c>
      <c r="H20" s="60">
        <v>15</v>
      </c>
      <c r="I20" s="61">
        <f>LOOKUP(H20,List1!$A$2:$A$50,List1!$B$2:$B$50)</f>
        <v>16</v>
      </c>
      <c r="J20" s="58">
        <v>14</v>
      </c>
      <c r="K20" s="59">
        <f>LOOKUP(J20,List1!$A$2:$A$50,List1!$B$2:$B$50)</f>
        <v>17</v>
      </c>
      <c r="L20" s="60">
        <v>18</v>
      </c>
      <c r="M20" s="61">
        <f>LOOKUP(L20,List1!$A$2:$A$50,List1!$B$2:$B$50)</f>
        <v>13</v>
      </c>
      <c r="N20" s="58">
        <v>15</v>
      </c>
      <c r="O20" s="99">
        <f>LOOKUP(N20,List1!$A$2:$A$50,List1!$B$2:$B$50)</f>
        <v>16</v>
      </c>
      <c r="P20" s="60">
        <v>20</v>
      </c>
      <c r="Q20" s="97">
        <f>LOOKUP(P20,List1!$A$2:$A$50,List1!$B$2:$B$50)</f>
        <v>11</v>
      </c>
      <c r="R20" s="60">
        <v>15</v>
      </c>
      <c r="S20" s="97">
        <f>LOOKUP(R20,List1!$A$2:$A$50,List1!$B$2:$B$50)</f>
        <v>16</v>
      </c>
      <c r="T20" s="60"/>
      <c r="U20" s="99"/>
      <c r="V20" s="58">
        <v>14</v>
      </c>
      <c r="W20" s="97">
        <f>LOOKUP(V20,List1!$A$2:$A$50,List1!$B$2:$B$50)</f>
        <v>17</v>
      </c>
      <c r="X20" s="60"/>
      <c r="Y20" s="59"/>
      <c r="Z20" s="60"/>
      <c r="AA20" s="61"/>
      <c r="AB20" s="60"/>
      <c r="AC20" s="59"/>
      <c r="AD20" s="60">
        <v>14</v>
      </c>
      <c r="AE20" s="59">
        <f>LOOKUP(AD20,List1!$A$2:$A$50,List1!$B$2:$B$50)</f>
        <v>17</v>
      </c>
      <c r="AF20" s="60">
        <v>16</v>
      </c>
      <c r="AG20" s="61">
        <f>LOOKUP(AF20,List1!$A$2:$A$50,List1!$B$2:$B$50)</f>
        <v>15</v>
      </c>
      <c r="AH20" s="58">
        <v>14</v>
      </c>
      <c r="AI20" s="59">
        <f>LOOKUP(AH20,List1!$A$2:$A$50,List1!$B$2:$B$50)</f>
        <v>17</v>
      </c>
      <c r="AJ20" s="60">
        <v>7</v>
      </c>
      <c r="AK20" s="59">
        <f>LOOKUP(AJ20,List1!$A$2:$A$50,List1!$B$2:$B$50)</f>
        <v>28</v>
      </c>
      <c r="AL20" s="60">
        <v>11</v>
      </c>
      <c r="AM20" s="59">
        <f>LOOKUP(AL20,List1!$A$2:$A$50,List1!$B$2:$B$50)</f>
        <v>20</v>
      </c>
      <c r="AN20" s="60">
        <v>5</v>
      </c>
      <c r="AO20" s="61">
        <f>LOOKUP(AN20,List1!$A$2:$A$50,List1!$B$2:$B$50)</f>
        <v>33</v>
      </c>
      <c r="AP20" s="62">
        <f t="shared" si="0"/>
        <v>17</v>
      </c>
      <c r="AQ20" s="62">
        <f t="shared" si="1"/>
        <v>16</v>
      </c>
      <c r="AR20" s="62">
        <f t="shared" si="2"/>
        <v>17</v>
      </c>
      <c r="AS20" s="62">
        <f t="shared" si="3"/>
        <v>13</v>
      </c>
      <c r="AT20" s="62">
        <f t="shared" si="4"/>
        <v>16</v>
      </c>
      <c r="AU20" s="62">
        <f t="shared" si="5"/>
        <v>11</v>
      </c>
      <c r="AV20" s="62">
        <f t="shared" si="6"/>
        <v>16</v>
      </c>
      <c r="AW20" s="62">
        <f t="shared" si="7"/>
        <v>0</v>
      </c>
      <c r="AX20" s="62">
        <f t="shared" si="8"/>
        <v>17</v>
      </c>
      <c r="AY20" s="62">
        <f t="shared" si="9"/>
        <v>0</v>
      </c>
      <c r="AZ20" s="62">
        <f t="shared" si="10"/>
        <v>0</v>
      </c>
      <c r="BA20" s="62">
        <f t="shared" si="11"/>
        <v>0</v>
      </c>
      <c r="BB20" s="62">
        <f t="shared" si="12"/>
        <v>17</v>
      </c>
      <c r="BC20" s="62">
        <f t="shared" si="13"/>
        <v>15</v>
      </c>
      <c r="BD20" s="62">
        <f t="shared" si="14"/>
        <v>17</v>
      </c>
      <c r="BE20" s="62">
        <f t="shared" si="15"/>
        <v>28</v>
      </c>
      <c r="BF20" s="62">
        <f t="shared" si="16"/>
        <v>20</v>
      </c>
      <c r="BG20" s="63">
        <f t="shared" si="17"/>
        <v>33</v>
      </c>
      <c r="BH20" s="149">
        <f t="shared" si="18"/>
        <v>253</v>
      </c>
      <c r="BI20" s="65">
        <f t="shared" si="19"/>
        <v>182</v>
      </c>
    </row>
    <row r="21" spans="1:61" s="118" customFormat="1" ht="11.25">
      <c r="A21" s="118"/>
      <c r="B21" s="146" t="s">
        <v>300</v>
      </c>
      <c r="C21" s="147" t="s">
        <v>301</v>
      </c>
      <c r="D21" s="148">
        <v>36078</v>
      </c>
      <c r="E21" s="57" t="s">
        <v>302</v>
      </c>
      <c r="F21" s="60"/>
      <c r="G21" s="97"/>
      <c r="H21" s="60"/>
      <c r="I21" s="61"/>
      <c r="J21" s="58"/>
      <c r="K21" s="59"/>
      <c r="L21" s="60"/>
      <c r="M21" s="61"/>
      <c r="N21" s="58"/>
      <c r="O21" s="99"/>
      <c r="P21" s="60"/>
      <c r="Q21" s="97"/>
      <c r="R21" s="60">
        <v>12</v>
      </c>
      <c r="S21" s="97">
        <f>LOOKUP(R21,List1!$A$2:$A$50,List1!$B$2:$B$50)</f>
        <v>19</v>
      </c>
      <c r="T21" s="60">
        <v>11</v>
      </c>
      <c r="U21" s="99">
        <f>LOOKUP(T21,List1!$A$2:$A$50,List1!$B$2:$B$50)</f>
        <v>20</v>
      </c>
      <c r="V21" s="58">
        <v>8</v>
      </c>
      <c r="W21" s="97">
        <f>LOOKUP(V21,List1!$A$2:$A$50,List1!$B$2:$B$50)</f>
        <v>26</v>
      </c>
      <c r="X21" s="60"/>
      <c r="Y21" s="59"/>
      <c r="Z21" s="60">
        <v>15</v>
      </c>
      <c r="AA21" s="61">
        <f>LOOKUP(Z21,List1!$A$2:$A$50,List1!$B$2:$B$50)</f>
        <v>16</v>
      </c>
      <c r="AB21" s="60">
        <v>16</v>
      </c>
      <c r="AC21" s="59">
        <f>LOOKUP(AB21,List1!$A$2:$A$50,List1!$B$2:$B$50)</f>
        <v>15</v>
      </c>
      <c r="AD21" s="60">
        <v>7</v>
      </c>
      <c r="AE21" s="59">
        <f>LOOKUP(AD21,List1!$A$2:$A$50,List1!$B$2:$B$50)</f>
        <v>28</v>
      </c>
      <c r="AF21" s="60">
        <v>11</v>
      </c>
      <c r="AG21" s="61">
        <f>LOOKUP(AF21,List1!$A$2:$A$50,List1!$B$2:$B$50)</f>
        <v>20</v>
      </c>
      <c r="AH21" s="58"/>
      <c r="AI21" s="59"/>
      <c r="AJ21" s="60">
        <v>14</v>
      </c>
      <c r="AK21" s="59">
        <f>LOOKUP(AJ21,List1!$A$2:$A$50,List1!$B$2:$B$50)</f>
        <v>17</v>
      </c>
      <c r="AL21" s="60">
        <v>17</v>
      </c>
      <c r="AM21" s="59">
        <f>LOOKUP(AL21,List1!$A$2:$A$50,List1!$B$2:$B$50)</f>
        <v>14</v>
      </c>
      <c r="AN21" s="60">
        <v>14</v>
      </c>
      <c r="AO21" s="61">
        <f>LOOKUP(AN21,List1!$A$2:$A$50,List1!$B$2:$B$50)</f>
        <v>17</v>
      </c>
      <c r="AP21" s="62">
        <f t="shared" si="0"/>
        <v>0</v>
      </c>
      <c r="AQ21" s="62">
        <f t="shared" si="1"/>
        <v>0</v>
      </c>
      <c r="AR21" s="62">
        <f t="shared" si="2"/>
        <v>0</v>
      </c>
      <c r="AS21" s="62">
        <f t="shared" si="3"/>
        <v>0</v>
      </c>
      <c r="AT21" s="62">
        <f t="shared" si="4"/>
        <v>0</v>
      </c>
      <c r="AU21" s="62">
        <f t="shared" si="5"/>
        <v>0</v>
      </c>
      <c r="AV21" s="62">
        <f t="shared" si="6"/>
        <v>19</v>
      </c>
      <c r="AW21" s="62">
        <f t="shared" si="7"/>
        <v>20</v>
      </c>
      <c r="AX21" s="62">
        <f t="shared" si="8"/>
        <v>26</v>
      </c>
      <c r="AY21" s="62">
        <f t="shared" si="9"/>
        <v>0</v>
      </c>
      <c r="AZ21" s="62">
        <f t="shared" si="10"/>
        <v>16</v>
      </c>
      <c r="BA21" s="62">
        <f t="shared" si="11"/>
        <v>15</v>
      </c>
      <c r="BB21" s="62">
        <f t="shared" si="12"/>
        <v>28</v>
      </c>
      <c r="BC21" s="62">
        <f t="shared" si="13"/>
        <v>20</v>
      </c>
      <c r="BD21" s="62">
        <f t="shared" si="14"/>
        <v>0</v>
      </c>
      <c r="BE21" s="62">
        <f t="shared" si="15"/>
        <v>17</v>
      </c>
      <c r="BF21" s="62">
        <f t="shared" si="16"/>
        <v>14</v>
      </c>
      <c r="BG21" s="63">
        <f t="shared" si="17"/>
        <v>17</v>
      </c>
      <c r="BH21" s="149">
        <f t="shared" si="18"/>
        <v>192</v>
      </c>
      <c r="BI21" s="65">
        <f t="shared" si="19"/>
        <v>178</v>
      </c>
    </row>
    <row r="22" spans="1:61" s="118" customFormat="1" ht="11.25">
      <c r="A22" s="118"/>
      <c r="B22" s="146" t="s">
        <v>303</v>
      </c>
      <c r="C22" s="151" t="s">
        <v>304</v>
      </c>
      <c r="D22" s="152">
        <v>35891</v>
      </c>
      <c r="E22" s="68" t="s">
        <v>305</v>
      </c>
      <c r="F22" s="60">
        <v>10</v>
      </c>
      <c r="G22" s="97">
        <f>LOOKUP(F22,List1!$A$2:$A$50,List1!$B$2:$B$50)</f>
        <v>22</v>
      </c>
      <c r="H22" s="60">
        <v>12</v>
      </c>
      <c r="I22" s="61">
        <f>LOOKUP(H22,List1!$A$2:$A$50,List1!$B$2:$B$50)</f>
        <v>19</v>
      </c>
      <c r="J22" s="58">
        <v>12</v>
      </c>
      <c r="K22" s="59">
        <f>LOOKUP(J22,List1!$A$2:$A$50,List1!$B$2:$B$50)</f>
        <v>19</v>
      </c>
      <c r="L22" s="60">
        <v>15</v>
      </c>
      <c r="M22" s="61">
        <f>LOOKUP(L22,List1!$A$2:$A$50,List1!$B$2:$B$50)</f>
        <v>16</v>
      </c>
      <c r="N22" s="58">
        <v>14</v>
      </c>
      <c r="O22" s="99">
        <f>LOOKUP(N22,List1!$A$2:$A$50,List1!$B$2:$B$50)</f>
        <v>17</v>
      </c>
      <c r="P22" s="60">
        <v>14</v>
      </c>
      <c r="Q22" s="97">
        <f>LOOKUP(P22,List1!$A$2:$A$50,List1!$B$2:$B$50)</f>
        <v>17</v>
      </c>
      <c r="R22" s="60">
        <v>18</v>
      </c>
      <c r="S22" s="97">
        <f>LOOKUP(R22,List1!$A$2:$A$50,List1!$B$2:$B$50)</f>
        <v>13</v>
      </c>
      <c r="T22" s="60">
        <v>19</v>
      </c>
      <c r="U22" s="99">
        <f>LOOKUP(T22,List1!$A$2:$A$50,List1!$B$2:$B$50)</f>
        <v>12</v>
      </c>
      <c r="V22" s="58"/>
      <c r="W22" s="97"/>
      <c r="X22" s="60"/>
      <c r="Y22" s="59"/>
      <c r="Z22" s="60">
        <v>16</v>
      </c>
      <c r="AA22" s="61">
        <f>LOOKUP(Z22,List1!$A$2:$A$50,List1!$B$2:$B$50)</f>
        <v>15</v>
      </c>
      <c r="AB22" s="60">
        <v>17</v>
      </c>
      <c r="AC22" s="59">
        <f>LOOKUP(AB22,List1!$A$2:$A$50,List1!$B$2:$B$50)</f>
        <v>14</v>
      </c>
      <c r="AD22" s="60">
        <v>11</v>
      </c>
      <c r="AE22" s="59">
        <f>LOOKUP(AD22,List1!$A$2:$A$50,List1!$B$2:$B$50)</f>
        <v>20</v>
      </c>
      <c r="AF22" s="60">
        <v>13</v>
      </c>
      <c r="AG22" s="61">
        <f>LOOKUP(AF22,List1!$A$2:$A$50,List1!$B$2:$B$50)</f>
        <v>18</v>
      </c>
      <c r="AH22" s="58">
        <v>12</v>
      </c>
      <c r="AI22" s="59">
        <f>LOOKUP(AH22,List1!$A$2:$A$50,List1!$B$2:$B$50)</f>
        <v>19</v>
      </c>
      <c r="AJ22" s="60">
        <v>13</v>
      </c>
      <c r="AK22" s="59">
        <f>LOOKUP(AJ22,List1!$A$2:$A$50,List1!$B$2:$B$50)</f>
        <v>18</v>
      </c>
      <c r="AL22" s="60">
        <v>16</v>
      </c>
      <c r="AM22" s="59">
        <f>LOOKUP(AL22,List1!$A$2:$A$50,List1!$B$2:$B$50)</f>
        <v>15</v>
      </c>
      <c r="AN22" s="60">
        <v>10</v>
      </c>
      <c r="AO22" s="61">
        <f>LOOKUP(AN22,List1!$A$2:$A$50,List1!$B$2:$B$50)</f>
        <v>22</v>
      </c>
      <c r="AP22" s="62">
        <f t="shared" si="0"/>
        <v>22</v>
      </c>
      <c r="AQ22" s="62">
        <f t="shared" si="1"/>
        <v>19</v>
      </c>
      <c r="AR22" s="62">
        <f t="shared" si="2"/>
        <v>19</v>
      </c>
      <c r="AS22" s="62">
        <f t="shared" si="3"/>
        <v>16</v>
      </c>
      <c r="AT22" s="62">
        <f t="shared" si="4"/>
        <v>17</v>
      </c>
      <c r="AU22" s="62">
        <f t="shared" si="5"/>
        <v>17</v>
      </c>
      <c r="AV22" s="62">
        <f t="shared" si="6"/>
        <v>13</v>
      </c>
      <c r="AW22" s="62">
        <f t="shared" si="7"/>
        <v>12</v>
      </c>
      <c r="AX22" s="62">
        <f t="shared" si="8"/>
        <v>0</v>
      </c>
      <c r="AY22" s="62">
        <f t="shared" si="9"/>
        <v>0</v>
      </c>
      <c r="AZ22" s="62">
        <f t="shared" si="10"/>
        <v>15</v>
      </c>
      <c r="BA22" s="62">
        <f t="shared" si="11"/>
        <v>14</v>
      </c>
      <c r="BB22" s="62">
        <f t="shared" si="12"/>
        <v>20</v>
      </c>
      <c r="BC22" s="62">
        <f t="shared" si="13"/>
        <v>18</v>
      </c>
      <c r="BD22" s="62">
        <f t="shared" si="14"/>
        <v>19</v>
      </c>
      <c r="BE22" s="62">
        <f t="shared" si="15"/>
        <v>18</v>
      </c>
      <c r="BF22" s="62">
        <f t="shared" si="16"/>
        <v>15</v>
      </c>
      <c r="BG22" s="63">
        <f t="shared" si="17"/>
        <v>22</v>
      </c>
      <c r="BH22" s="149">
        <f t="shared" si="18"/>
        <v>276</v>
      </c>
      <c r="BI22" s="65">
        <f t="shared" si="19"/>
        <v>174</v>
      </c>
    </row>
    <row r="23" spans="1:61" s="118" customFormat="1" ht="11.25">
      <c r="A23" s="118"/>
      <c r="B23" s="146" t="s">
        <v>306</v>
      </c>
      <c r="C23" s="151" t="s">
        <v>307</v>
      </c>
      <c r="D23" s="152">
        <v>35733</v>
      </c>
      <c r="E23" s="57" t="s">
        <v>308</v>
      </c>
      <c r="F23" s="60">
        <v>16</v>
      </c>
      <c r="G23" s="97">
        <f>LOOKUP(F23,List1!$A$2:$A$50,List1!$B$2:$B$50)</f>
        <v>15</v>
      </c>
      <c r="H23" s="60">
        <v>17</v>
      </c>
      <c r="I23" s="61">
        <f>LOOKUP(H23,List1!$A$2:$A$50,List1!$B$2:$B$50)</f>
        <v>14</v>
      </c>
      <c r="J23" s="58">
        <v>16</v>
      </c>
      <c r="K23" s="59">
        <f>LOOKUP(J23,List1!$A$2:$A$50,List1!$B$2:$B$50)</f>
        <v>15</v>
      </c>
      <c r="L23" s="60">
        <v>12</v>
      </c>
      <c r="M23" s="61">
        <f>LOOKUP(L23,List1!$A$2:$A$50,List1!$B$2:$B$50)</f>
        <v>19</v>
      </c>
      <c r="N23" s="58">
        <v>12</v>
      </c>
      <c r="O23" s="99">
        <f>LOOKUP(N23,List1!$A$2:$A$50,List1!$B$2:$B$50)</f>
        <v>19</v>
      </c>
      <c r="P23" s="60">
        <v>16</v>
      </c>
      <c r="Q23" s="97">
        <f>LOOKUP(P23,List1!$A$2:$A$50,List1!$B$2:$B$50)</f>
        <v>15</v>
      </c>
      <c r="R23" s="60">
        <v>13</v>
      </c>
      <c r="S23" s="97">
        <f>LOOKUP(R23,List1!$A$2:$A$50,List1!$B$2:$B$50)</f>
        <v>18</v>
      </c>
      <c r="T23" s="60">
        <v>18</v>
      </c>
      <c r="U23" s="99">
        <f>LOOKUP(T23,List1!$A$2:$A$50,List1!$B$2:$B$50)</f>
        <v>13</v>
      </c>
      <c r="V23" s="58">
        <v>13</v>
      </c>
      <c r="W23" s="97">
        <f>LOOKUP(V23,List1!$A$2:$A$50,List1!$B$2:$B$50)</f>
        <v>18</v>
      </c>
      <c r="X23" s="60"/>
      <c r="Y23" s="59"/>
      <c r="Z23" s="60">
        <v>13</v>
      </c>
      <c r="AA23" s="61">
        <f>LOOKUP(Z23,List1!$A$2:$A$50,List1!$B$2:$B$50)</f>
        <v>18</v>
      </c>
      <c r="AB23" s="60">
        <v>12</v>
      </c>
      <c r="AC23" s="59">
        <f>LOOKUP(AB23,List1!$A$2:$A$50,List1!$B$2:$B$50)</f>
        <v>19</v>
      </c>
      <c r="AD23" s="60"/>
      <c r="AE23" s="59"/>
      <c r="AF23" s="60"/>
      <c r="AG23" s="61"/>
      <c r="AH23" s="58"/>
      <c r="AI23" s="59"/>
      <c r="AJ23" s="60"/>
      <c r="AK23" s="59"/>
      <c r="AL23" s="60"/>
      <c r="AM23" s="59"/>
      <c r="AN23" s="60"/>
      <c r="AO23" s="61"/>
      <c r="AP23" s="62">
        <f t="shared" si="0"/>
        <v>15</v>
      </c>
      <c r="AQ23" s="62">
        <f t="shared" si="1"/>
        <v>14</v>
      </c>
      <c r="AR23" s="62">
        <f t="shared" si="2"/>
        <v>15</v>
      </c>
      <c r="AS23" s="62">
        <f t="shared" si="3"/>
        <v>19</v>
      </c>
      <c r="AT23" s="62">
        <f t="shared" si="4"/>
        <v>19</v>
      </c>
      <c r="AU23" s="62">
        <f t="shared" si="5"/>
        <v>15</v>
      </c>
      <c r="AV23" s="62">
        <f t="shared" si="6"/>
        <v>18</v>
      </c>
      <c r="AW23" s="62">
        <f t="shared" si="7"/>
        <v>13</v>
      </c>
      <c r="AX23" s="62">
        <f t="shared" si="8"/>
        <v>18</v>
      </c>
      <c r="AY23" s="62">
        <f t="shared" si="9"/>
        <v>0</v>
      </c>
      <c r="AZ23" s="62">
        <f t="shared" si="10"/>
        <v>18</v>
      </c>
      <c r="BA23" s="62">
        <f t="shared" si="11"/>
        <v>19</v>
      </c>
      <c r="BB23" s="62">
        <f t="shared" si="12"/>
        <v>0</v>
      </c>
      <c r="BC23" s="62">
        <f t="shared" si="13"/>
        <v>0</v>
      </c>
      <c r="BD23" s="62">
        <f t="shared" si="14"/>
        <v>0</v>
      </c>
      <c r="BE23" s="62">
        <f t="shared" si="15"/>
        <v>0</v>
      </c>
      <c r="BF23" s="62">
        <f t="shared" si="16"/>
        <v>0</v>
      </c>
      <c r="BG23" s="63">
        <f t="shared" si="17"/>
        <v>0</v>
      </c>
      <c r="BH23" s="149">
        <f t="shared" si="18"/>
        <v>183</v>
      </c>
      <c r="BI23" s="65">
        <f t="shared" si="19"/>
        <v>156</v>
      </c>
    </row>
    <row r="24" spans="1:61" s="118" customFormat="1" ht="11.25">
      <c r="A24" s="118"/>
      <c r="B24" s="146" t="s">
        <v>309</v>
      </c>
      <c r="C24" s="151" t="s">
        <v>310</v>
      </c>
      <c r="D24" s="152">
        <v>35559</v>
      </c>
      <c r="E24" s="57" t="s">
        <v>311</v>
      </c>
      <c r="F24" s="60">
        <v>11</v>
      </c>
      <c r="G24" s="97">
        <f>LOOKUP(F24,List1!$A$2:$A$50,List1!$B$2:$B$50)</f>
        <v>20</v>
      </c>
      <c r="H24" s="60">
        <v>16</v>
      </c>
      <c r="I24" s="61">
        <f>LOOKUP(H24,List1!$A$2:$A$50,List1!$B$2:$B$50)</f>
        <v>15</v>
      </c>
      <c r="J24" s="58">
        <v>23</v>
      </c>
      <c r="K24" s="59">
        <f>LOOKUP(J24,List1!$A$2:$A$50,List1!$B$2:$B$50)</f>
        <v>8</v>
      </c>
      <c r="L24" s="60">
        <v>14</v>
      </c>
      <c r="M24" s="61">
        <f>LOOKUP(L24,List1!$A$2:$A$50,List1!$B$2:$B$50)</f>
        <v>17</v>
      </c>
      <c r="N24" s="58">
        <v>17</v>
      </c>
      <c r="O24" s="99">
        <f>LOOKUP(N24,List1!$A$2:$A$50,List1!$B$2:$B$50)</f>
        <v>14</v>
      </c>
      <c r="P24" s="60">
        <v>18</v>
      </c>
      <c r="Q24" s="97">
        <f>LOOKUP(P24,List1!$A$2:$A$50,List1!$B$2:$B$50)</f>
        <v>13</v>
      </c>
      <c r="R24" s="60"/>
      <c r="S24" s="97"/>
      <c r="T24" s="60"/>
      <c r="U24" s="99"/>
      <c r="V24" s="58"/>
      <c r="W24" s="97"/>
      <c r="X24" s="60">
        <v>11</v>
      </c>
      <c r="Y24" s="59">
        <f>LOOKUP(X24,List1!$A$2:$A$50,List1!$B$2:$B$50)</f>
        <v>20</v>
      </c>
      <c r="Z24" s="60"/>
      <c r="AA24" s="61"/>
      <c r="AB24" s="60">
        <v>21</v>
      </c>
      <c r="AC24" s="59">
        <f>LOOKUP(AB24,List1!$A$2:$A$50,List1!$B$2:$B$50)</f>
        <v>10</v>
      </c>
      <c r="AD24" s="60">
        <v>22</v>
      </c>
      <c r="AE24" s="59">
        <f>LOOKUP(AD24,List1!$A$2:$A$50,List1!$B$2:$B$50)</f>
        <v>9</v>
      </c>
      <c r="AF24" s="60">
        <v>15</v>
      </c>
      <c r="AG24" s="61">
        <f>LOOKUP(AF24,List1!$A$2:$A$50,List1!$B$2:$B$50)</f>
        <v>16</v>
      </c>
      <c r="AH24" s="58">
        <v>13</v>
      </c>
      <c r="AI24" s="59">
        <f>LOOKUP(AH24,List1!$A$2:$A$50,List1!$B$2:$B$50)</f>
        <v>18</v>
      </c>
      <c r="AJ24" s="60">
        <v>18</v>
      </c>
      <c r="AK24" s="59">
        <f>LOOKUP(AJ24,List1!$A$2:$A$50,List1!$B$2:$B$50)</f>
        <v>13</v>
      </c>
      <c r="AL24" s="60">
        <v>23</v>
      </c>
      <c r="AM24" s="59">
        <f>LOOKUP(AL24,List1!$A$2:$A$50,List1!$B$2:$B$50)</f>
        <v>8</v>
      </c>
      <c r="AN24" s="60">
        <v>19</v>
      </c>
      <c r="AO24" s="61">
        <f>LOOKUP(AN24,List1!$A$2:$A$50,List1!$B$2:$B$50)</f>
        <v>12</v>
      </c>
      <c r="AP24" s="62">
        <f t="shared" si="0"/>
        <v>20</v>
      </c>
      <c r="AQ24" s="62">
        <f t="shared" si="1"/>
        <v>15</v>
      </c>
      <c r="AR24" s="62">
        <f t="shared" si="2"/>
        <v>8</v>
      </c>
      <c r="AS24" s="62">
        <f t="shared" si="3"/>
        <v>17</v>
      </c>
      <c r="AT24" s="62">
        <f t="shared" si="4"/>
        <v>14</v>
      </c>
      <c r="AU24" s="62">
        <f t="shared" si="5"/>
        <v>13</v>
      </c>
      <c r="AV24" s="62">
        <f t="shared" si="6"/>
        <v>0</v>
      </c>
      <c r="AW24" s="62">
        <f t="shared" si="7"/>
        <v>0</v>
      </c>
      <c r="AX24" s="62">
        <f t="shared" si="8"/>
        <v>0</v>
      </c>
      <c r="AY24" s="62">
        <f t="shared" si="9"/>
        <v>20</v>
      </c>
      <c r="AZ24" s="62">
        <f t="shared" si="10"/>
        <v>0</v>
      </c>
      <c r="BA24" s="62">
        <f t="shared" si="11"/>
        <v>10</v>
      </c>
      <c r="BB24" s="62">
        <f t="shared" si="12"/>
        <v>9</v>
      </c>
      <c r="BC24" s="62">
        <f t="shared" si="13"/>
        <v>16</v>
      </c>
      <c r="BD24" s="62">
        <f t="shared" si="14"/>
        <v>18</v>
      </c>
      <c r="BE24" s="62">
        <f t="shared" si="15"/>
        <v>13</v>
      </c>
      <c r="BF24" s="62">
        <f t="shared" si="16"/>
        <v>8</v>
      </c>
      <c r="BG24" s="63">
        <f t="shared" si="17"/>
        <v>12</v>
      </c>
      <c r="BH24" s="149">
        <f t="shared" si="18"/>
        <v>193</v>
      </c>
      <c r="BI24" s="65">
        <f t="shared" si="19"/>
        <v>146</v>
      </c>
    </row>
    <row r="25" spans="1:61" s="118" customFormat="1" ht="11.25">
      <c r="A25" s="118"/>
      <c r="B25" s="146" t="s">
        <v>312</v>
      </c>
      <c r="C25" s="151" t="s">
        <v>313</v>
      </c>
      <c r="D25" s="152">
        <v>35610</v>
      </c>
      <c r="E25" s="57" t="s">
        <v>314</v>
      </c>
      <c r="F25" s="60">
        <v>18</v>
      </c>
      <c r="G25" s="97">
        <f>LOOKUP(F25,List1!$A$2:$A$50,List1!$B$2:$B$50)</f>
        <v>13</v>
      </c>
      <c r="H25" s="60">
        <v>19</v>
      </c>
      <c r="I25" s="61">
        <f>LOOKUP(H25,List1!$A$2:$A$50,List1!$B$2:$B$50)</f>
        <v>12</v>
      </c>
      <c r="J25" s="58">
        <v>15</v>
      </c>
      <c r="K25" s="59">
        <f>LOOKUP(J25,List1!$A$2:$A$50,List1!$B$2:$B$50)</f>
        <v>16</v>
      </c>
      <c r="L25" s="60">
        <v>17</v>
      </c>
      <c r="M25" s="61">
        <f>LOOKUP(L25,List1!$A$2:$A$50,List1!$B$2:$B$50)</f>
        <v>14</v>
      </c>
      <c r="N25" s="58">
        <v>18</v>
      </c>
      <c r="O25" s="99">
        <f>LOOKUP(N25,List1!$A$2:$A$50,List1!$B$2:$B$50)</f>
        <v>13</v>
      </c>
      <c r="P25" s="60">
        <v>13</v>
      </c>
      <c r="Q25" s="97">
        <f>LOOKUP(P25,List1!$A$2:$A$50,List1!$B$2:$B$50)</f>
        <v>18</v>
      </c>
      <c r="R25" s="60">
        <v>17</v>
      </c>
      <c r="S25" s="97">
        <f>LOOKUP(R25,List1!$A$2:$A$50,List1!$B$2:$B$50)</f>
        <v>14</v>
      </c>
      <c r="T25" s="60">
        <v>17</v>
      </c>
      <c r="U25" s="99">
        <f>LOOKUP(T25,List1!$A$2:$A$50,List1!$B$2:$B$50)</f>
        <v>14</v>
      </c>
      <c r="V25" s="58">
        <v>15</v>
      </c>
      <c r="W25" s="97">
        <f>LOOKUP(V25,List1!$A$2:$A$50,List1!$B$2:$B$50)</f>
        <v>16</v>
      </c>
      <c r="X25" s="60"/>
      <c r="Y25" s="59"/>
      <c r="Z25" s="60"/>
      <c r="AA25" s="61"/>
      <c r="AB25" s="60">
        <v>18</v>
      </c>
      <c r="AC25" s="59">
        <f>LOOKUP(AB25,List1!$A$2:$A$50,List1!$B$2:$B$50)</f>
        <v>13</v>
      </c>
      <c r="AD25" s="60">
        <v>18</v>
      </c>
      <c r="AE25" s="59">
        <f>LOOKUP(AD25,List1!$A$2:$A$50,List1!$B$2:$B$50)</f>
        <v>13</v>
      </c>
      <c r="AF25" s="60">
        <v>18</v>
      </c>
      <c r="AG25" s="61">
        <f>LOOKUP(AF25,List1!$A$2:$A$50,List1!$B$2:$B$50)</f>
        <v>13</v>
      </c>
      <c r="AH25" s="58">
        <v>16</v>
      </c>
      <c r="AI25" s="59">
        <f>LOOKUP(AH25,List1!$A$2:$A$50,List1!$B$2:$B$50)</f>
        <v>15</v>
      </c>
      <c r="AJ25" s="60"/>
      <c r="AK25" s="59"/>
      <c r="AL25" s="60"/>
      <c r="AM25" s="59"/>
      <c r="AN25" s="60"/>
      <c r="AO25" s="61"/>
      <c r="AP25" s="62">
        <f t="shared" si="0"/>
        <v>13</v>
      </c>
      <c r="AQ25" s="62">
        <f t="shared" si="1"/>
        <v>12</v>
      </c>
      <c r="AR25" s="62">
        <f t="shared" si="2"/>
        <v>16</v>
      </c>
      <c r="AS25" s="62">
        <f t="shared" si="3"/>
        <v>14</v>
      </c>
      <c r="AT25" s="62">
        <f t="shared" si="4"/>
        <v>13</v>
      </c>
      <c r="AU25" s="62">
        <f t="shared" si="5"/>
        <v>18</v>
      </c>
      <c r="AV25" s="62">
        <f t="shared" si="6"/>
        <v>14</v>
      </c>
      <c r="AW25" s="62">
        <f t="shared" si="7"/>
        <v>14</v>
      </c>
      <c r="AX25" s="62">
        <f t="shared" si="8"/>
        <v>16</v>
      </c>
      <c r="AY25" s="62">
        <f t="shared" si="9"/>
        <v>0</v>
      </c>
      <c r="AZ25" s="62">
        <f t="shared" si="10"/>
        <v>0</v>
      </c>
      <c r="BA25" s="62">
        <f t="shared" si="11"/>
        <v>13</v>
      </c>
      <c r="BB25" s="62">
        <f t="shared" si="12"/>
        <v>13</v>
      </c>
      <c r="BC25" s="62">
        <f t="shared" si="13"/>
        <v>13</v>
      </c>
      <c r="BD25" s="62">
        <f t="shared" si="14"/>
        <v>15</v>
      </c>
      <c r="BE25" s="62">
        <f t="shared" si="15"/>
        <v>0</v>
      </c>
      <c r="BF25" s="62">
        <f t="shared" si="16"/>
        <v>0</v>
      </c>
      <c r="BG25" s="63">
        <f t="shared" si="17"/>
        <v>0</v>
      </c>
      <c r="BH25" s="149">
        <f t="shared" si="18"/>
        <v>184</v>
      </c>
      <c r="BI25" s="65">
        <f t="shared" si="19"/>
        <v>133</v>
      </c>
    </row>
    <row r="26" spans="1:61" s="118" customFormat="1" ht="11.25">
      <c r="A26" s="118"/>
      <c r="B26" s="146" t="s">
        <v>315</v>
      </c>
      <c r="C26" s="151" t="s">
        <v>316</v>
      </c>
      <c r="D26" s="153">
        <v>35924</v>
      </c>
      <c r="E26" s="57" t="s">
        <v>317</v>
      </c>
      <c r="F26" s="60"/>
      <c r="G26" s="97"/>
      <c r="H26" s="60"/>
      <c r="I26" s="61"/>
      <c r="J26" s="58"/>
      <c r="K26" s="59"/>
      <c r="L26" s="60">
        <v>21</v>
      </c>
      <c r="M26" s="61">
        <f>LOOKUP(L26,List1!$A$2:$A$50,List1!$B$2:$B$50)</f>
        <v>10</v>
      </c>
      <c r="N26" s="58">
        <v>19</v>
      </c>
      <c r="O26" s="99">
        <f>LOOKUP(N26,List1!$A$2:$A$50,List1!$B$2:$B$50)</f>
        <v>12</v>
      </c>
      <c r="P26" s="60">
        <v>24</v>
      </c>
      <c r="Q26" s="97">
        <f>LOOKUP(P26,List1!$A$2:$A$50,List1!$B$2:$B$50)</f>
        <v>7</v>
      </c>
      <c r="R26" s="60"/>
      <c r="S26" s="97"/>
      <c r="T26" s="60"/>
      <c r="U26" s="99"/>
      <c r="V26" s="58"/>
      <c r="W26" s="97"/>
      <c r="X26" s="60">
        <v>10</v>
      </c>
      <c r="Y26" s="59">
        <f>LOOKUP(X26,List1!$A$2:$A$50,List1!$B$2:$B$50)</f>
        <v>22</v>
      </c>
      <c r="Z26" s="60">
        <v>18</v>
      </c>
      <c r="AA26" s="61">
        <f>LOOKUP(Z26,List1!$A$2:$A$50,List1!$B$2:$B$50)</f>
        <v>13</v>
      </c>
      <c r="AB26" s="60">
        <v>20</v>
      </c>
      <c r="AC26" s="59">
        <f>LOOKUP(AB26,List1!$A$2:$A$50,List1!$B$2:$B$50)</f>
        <v>11</v>
      </c>
      <c r="AD26" s="60">
        <v>13</v>
      </c>
      <c r="AE26" s="59">
        <f>LOOKUP(AD26,List1!$A$2:$A$50,List1!$B$2:$B$50)</f>
        <v>18</v>
      </c>
      <c r="AF26" s="60">
        <v>17</v>
      </c>
      <c r="AG26" s="61">
        <f>LOOKUP(AF26,List1!$A$2:$A$50,List1!$B$2:$B$50)</f>
        <v>14</v>
      </c>
      <c r="AH26" s="58">
        <v>15</v>
      </c>
      <c r="AI26" s="59">
        <f>LOOKUP(AH26,List1!$A$2:$A$50,List1!$B$2:$B$50)</f>
        <v>16</v>
      </c>
      <c r="AJ26" s="60">
        <v>22</v>
      </c>
      <c r="AK26" s="59">
        <f>LOOKUP(AJ26,List1!$A$2:$A$50,List1!$B$2:$B$50)</f>
        <v>9</v>
      </c>
      <c r="AL26" s="60">
        <v>19</v>
      </c>
      <c r="AM26" s="59">
        <f>LOOKUP(AL26,List1!$A$2:$A$50,List1!$B$2:$B$50)</f>
        <v>12</v>
      </c>
      <c r="AN26" s="60">
        <v>18</v>
      </c>
      <c r="AO26" s="61">
        <f>LOOKUP(AN26,List1!$A$2:$A$50,List1!$B$2:$B$50)</f>
        <v>13</v>
      </c>
      <c r="AP26" s="62">
        <f t="shared" si="0"/>
        <v>0</v>
      </c>
      <c r="AQ26" s="62">
        <f t="shared" si="1"/>
        <v>0</v>
      </c>
      <c r="AR26" s="62">
        <f t="shared" si="2"/>
        <v>0</v>
      </c>
      <c r="AS26" s="62">
        <f t="shared" si="3"/>
        <v>10</v>
      </c>
      <c r="AT26" s="62">
        <f t="shared" si="4"/>
        <v>12</v>
      </c>
      <c r="AU26" s="62">
        <f t="shared" si="5"/>
        <v>7</v>
      </c>
      <c r="AV26" s="62">
        <f t="shared" si="6"/>
        <v>0</v>
      </c>
      <c r="AW26" s="62">
        <f t="shared" si="7"/>
        <v>0</v>
      </c>
      <c r="AX26" s="62">
        <f t="shared" si="8"/>
        <v>0</v>
      </c>
      <c r="AY26" s="62">
        <f t="shared" si="9"/>
        <v>22</v>
      </c>
      <c r="AZ26" s="62">
        <f t="shared" si="10"/>
        <v>13</v>
      </c>
      <c r="BA26" s="62">
        <f t="shared" si="11"/>
        <v>11</v>
      </c>
      <c r="BB26" s="62">
        <f t="shared" si="12"/>
        <v>18</v>
      </c>
      <c r="BC26" s="62">
        <f t="shared" si="13"/>
        <v>14</v>
      </c>
      <c r="BD26" s="62">
        <f t="shared" si="14"/>
        <v>16</v>
      </c>
      <c r="BE26" s="62">
        <f t="shared" si="15"/>
        <v>9</v>
      </c>
      <c r="BF26" s="62">
        <f t="shared" si="16"/>
        <v>12</v>
      </c>
      <c r="BG26" s="63">
        <f t="shared" si="17"/>
        <v>13</v>
      </c>
      <c r="BH26" s="149">
        <f t="shared" si="18"/>
        <v>157</v>
      </c>
      <c r="BI26" s="65">
        <f t="shared" si="19"/>
        <v>131</v>
      </c>
    </row>
    <row r="27" spans="1:61" s="118" customFormat="1" ht="11.25">
      <c r="A27" s="118"/>
      <c r="B27" s="146" t="s">
        <v>318</v>
      </c>
      <c r="C27" s="151" t="s">
        <v>319</v>
      </c>
      <c r="D27" s="153">
        <v>35489</v>
      </c>
      <c r="E27" s="57" t="s">
        <v>320</v>
      </c>
      <c r="F27" s="60"/>
      <c r="G27" s="97"/>
      <c r="H27" s="60"/>
      <c r="I27" s="61"/>
      <c r="J27" s="58"/>
      <c r="K27" s="59"/>
      <c r="L27" s="60"/>
      <c r="M27" s="61"/>
      <c r="N27" s="58"/>
      <c r="O27" s="99"/>
      <c r="P27" s="60">
        <v>17</v>
      </c>
      <c r="Q27" s="97">
        <f>LOOKUP(P27,List1!$A$2:$A$50,List1!$B$2:$B$50)</f>
        <v>14</v>
      </c>
      <c r="R27" s="60">
        <v>19</v>
      </c>
      <c r="S27" s="97">
        <f>LOOKUP(R27,List1!$A$2:$A$50,List1!$B$2:$B$50)</f>
        <v>12</v>
      </c>
      <c r="T27" s="60">
        <v>21</v>
      </c>
      <c r="U27" s="99">
        <f>LOOKUP(T27,List1!$A$2:$A$50,List1!$B$2:$B$50)</f>
        <v>10</v>
      </c>
      <c r="V27" s="58">
        <v>18</v>
      </c>
      <c r="W27" s="97">
        <f>LOOKUP(V27,List1!$A$2:$A$50,List1!$B$2:$B$50)</f>
        <v>13</v>
      </c>
      <c r="X27" s="60">
        <v>12</v>
      </c>
      <c r="Y27" s="59">
        <f>LOOKUP(X27,List1!$A$2:$A$50,List1!$B$2:$B$50)</f>
        <v>19</v>
      </c>
      <c r="Z27" s="60">
        <v>17</v>
      </c>
      <c r="AA27" s="61">
        <f>LOOKUP(Z27,List1!$A$2:$A$50,List1!$B$2:$B$50)</f>
        <v>14</v>
      </c>
      <c r="AB27" s="60">
        <v>22</v>
      </c>
      <c r="AC27" s="59">
        <f>LOOKUP(AB27,List1!$A$2:$A$50,List1!$B$2:$B$50)</f>
        <v>9</v>
      </c>
      <c r="AD27" s="60">
        <v>17</v>
      </c>
      <c r="AE27" s="59">
        <f>LOOKUP(AD27,List1!$A$2:$A$50,List1!$B$2:$B$50)</f>
        <v>14</v>
      </c>
      <c r="AF27" s="60">
        <v>20</v>
      </c>
      <c r="AG27" s="61">
        <f>LOOKUP(AF27,List1!$A$2:$A$50,List1!$B$2:$B$50)</f>
        <v>11</v>
      </c>
      <c r="AH27" s="58">
        <v>20</v>
      </c>
      <c r="AI27" s="59">
        <f>LOOKUP(AH27,List1!$A$2:$A$50,List1!$B$2:$B$50)</f>
        <v>11</v>
      </c>
      <c r="AJ27" s="60">
        <v>23</v>
      </c>
      <c r="AK27" s="59">
        <f>LOOKUP(AJ27,List1!$A$2:$A$50,List1!$B$2:$B$50)</f>
        <v>8</v>
      </c>
      <c r="AL27" s="60">
        <v>25</v>
      </c>
      <c r="AM27" s="59">
        <f>LOOKUP(AL27,List1!$A$2:$A$50,List1!$B$2:$B$50)</f>
        <v>6</v>
      </c>
      <c r="AN27" s="60"/>
      <c r="AO27" s="61"/>
      <c r="AP27" s="62">
        <f t="shared" si="0"/>
        <v>0</v>
      </c>
      <c r="AQ27" s="62">
        <f t="shared" si="1"/>
        <v>0</v>
      </c>
      <c r="AR27" s="62">
        <f t="shared" si="2"/>
        <v>0</v>
      </c>
      <c r="AS27" s="62">
        <f t="shared" si="3"/>
        <v>0</v>
      </c>
      <c r="AT27" s="62">
        <f t="shared" si="4"/>
        <v>0</v>
      </c>
      <c r="AU27" s="62">
        <f t="shared" si="5"/>
        <v>14</v>
      </c>
      <c r="AV27" s="62">
        <f t="shared" si="6"/>
        <v>12</v>
      </c>
      <c r="AW27" s="62">
        <f t="shared" si="7"/>
        <v>10</v>
      </c>
      <c r="AX27" s="62">
        <f t="shared" si="8"/>
        <v>13</v>
      </c>
      <c r="AY27" s="62">
        <f t="shared" si="9"/>
        <v>19</v>
      </c>
      <c r="AZ27" s="62">
        <f t="shared" si="10"/>
        <v>14</v>
      </c>
      <c r="BA27" s="62">
        <f t="shared" si="11"/>
        <v>9</v>
      </c>
      <c r="BB27" s="62">
        <f t="shared" si="12"/>
        <v>14</v>
      </c>
      <c r="BC27" s="62">
        <f t="shared" si="13"/>
        <v>11</v>
      </c>
      <c r="BD27" s="62">
        <f t="shared" si="14"/>
        <v>11</v>
      </c>
      <c r="BE27" s="62">
        <f t="shared" si="15"/>
        <v>8</v>
      </c>
      <c r="BF27" s="62">
        <f t="shared" si="16"/>
        <v>6</v>
      </c>
      <c r="BG27" s="63">
        <f t="shared" si="17"/>
        <v>0</v>
      </c>
      <c r="BH27" s="149">
        <f t="shared" si="18"/>
        <v>141</v>
      </c>
      <c r="BI27" s="65">
        <f t="shared" si="19"/>
        <v>118</v>
      </c>
    </row>
    <row r="28" spans="1:61" s="118" customFormat="1" ht="11.25">
      <c r="A28" s="118"/>
      <c r="B28" s="146" t="s">
        <v>321</v>
      </c>
      <c r="C28" s="147" t="s">
        <v>322</v>
      </c>
      <c r="D28" s="148">
        <v>35724</v>
      </c>
      <c r="E28" s="57" t="s">
        <v>323</v>
      </c>
      <c r="F28" s="60">
        <v>24</v>
      </c>
      <c r="G28" s="97">
        <f>LOOKUP(F28,List1!$A$2:$A$50,List1!$B$2:$B$50)</f>
        <v>7</v>
      </c>
      <c r="H28" s="60">
        <v>21</v>
      </c>
      <c r="I28" s="61">
        <f>LOOKUP(H28,List1!$A$2:$A$50,List1!$B$2:$B$50)</f>
        <v>10</v>
      </c>
      <c r="J28" s="58">
        <v>21</v>
      </c>
      <c r="K28" s="59">
        <f>LOOKUP(J28,List1!$A$2:$A$50,List1!$B$2:$B$50)</f>
        <v>10</v>
      </c>
      <c r="L28" s="60">
        <v>20</v>
      </c>
      <c r="M28" s="61">
        <f>LOOKUP(L28,List1!$A$2:$A$50,List1!$B$2:$B$50)</f>
        <v>11</v>
      </c>
      <c r="N28" s="58">
        <v>22</v>
      </c>
      <c r="O28" s="99">
        <f>LOOKUP(N28,List1!$A$2:$A$50,List1!$B$2:$B$50)</f>
        <v>9</v>
      </c>
      <c r="P28" s="60">
        <v>21</v>
      </c>
      <c r="Q28" s="97">
        <f>LOOKUP(P28,List1!$A$2:$A$50,List1!$B$2:$B$50)</f>
        <v>10</v>
      </c>
      <c r="R28" s="60"/>
      <c r="S28" s="97"/>
      <c r="T28" s="60"/>
      <c r="U28" s="99"/>
      <c r="V28" s="58"/>
      <c r="W28" s="97"/>
      <c r="X28" s="60">
        <v>14</v>
      </c>
      <c r="Y28" s="59">
        <f>LOOKUP(X28,List1!$A$2:$A$50,List1!$B$2:$B$50)</f>
        <v>17</v>
      </c>
      <c r="Z28" s="60">
        <v>19</v>
      </c>
      <c r="AA28" s="61">
        <f>LOOKUP(Z28,List1!$A$2:$A$50,List1!$B$2:$B$50)</f>
        <v>12</v>
      </c>
      <c r="AB28" s="60">
        <v>25</v>
      </c>
      <c r="AC28" s="59">
        <f>LOOKUP(AB28,List1!$A$2:$A$50,List1!$B$2:$B$50)</f>
        <v>6</v>
      </c>
      <c r="AD28" s="60"/>
      <c r="AE28" s="59"/>
      <c r="AF28" s="60"/>
      <c r="AG28" s="61"/>
      <c r="AH28" s="58"/>
      <c r="AI28" s="59"/>
      <c r="AJ28" s="60"/>
      <c r="AK28" s="59"/>
      <c r="AL28" s="60">
        <v>21</v>
      </c>
      <c r="AM28" s="59">
        <f>LOOKUP(AL28,List1!$A$2:$A$50,List1!$B$2:$B$50)</f>
        <v>10</v>
      </c>
      <c r="AN28" s="60">
        <v>15</v>
      </c>
      <c r="AO28" s="61">
        <f>LOOKUP(AN28,List1!$A$2:$A$50,List1!$B$2:$B$50)</f>
        <v>16</v>
      </c>
      <c r="AP28" s="62">
        <f t="shared" si="0"/>
        <v>7</v>
      </c>
      <c r="AQ28" s="62">
        <f t="shared" si="1"/>
        <v>10</v>
      </c>
      <c r="AR28" s="62">
        <f t="shared" si="2"/>
        <v>10</v>
      </c>
      <c r="AS28" s="62">
        <f t="shared" si="3"/>
        <v>11</v>
      </c>
      <c r="AT28" s="62">
        <f t="shared" si="4"/>
        <v>9</v>
      </c>
      <c r="AU28" s="62">
        <f t="shared" si="5"/>
        <v>10</v>
      </c>
      <c r="AV28" s="62">
        <f t="shared" si="6"/>
        <v>0</v>
      </c>
      <c r="AW28" s="62">
        <f t="shared" si="7"/>
        <v>0</v>
      </c>
      <c r="AX28" s="62">
        <f t="shared" si="8"/>
        <v>0</v>
      </c>
      <c r="AY28" s="62">
        <f t="shared" si="9"/>
        <v>17</v>
      </c>
      <c r="AZ28" s="62">
        <f t="shared" si="10"/>
        <v>12</v>
      </c>
      <c r="BA28" s="62">
        <f t="shared" si="11"/>
        <v>6</v>
      </c>
      <c r="BB28" s="62">
        <f t="shared" si="12"/>
        <v>0</v>
      </c>
      <c r="BC28" s="62">
        <f t="shared" si="13"/>
        <v>0</v>
      </c>
      <c r="BD28" s="62">
        <f t="shared" si="14"/>
        <v>0</v>
      </c>
      <c r="BE28" s="62">
        <f t="shared" si="15"/>
        <v>0</v>
      </c>
      <c r="BF28" s="62">
        <f t="shared" si="16"/>
        <v>10</v>
      </c>
      <c r="BG28" s="63">
        <f t="shared" si="17"/>
        <v>16</v>
      </c>
      <c r="BH28" s="149">
        <f t="shared" si="18"/>
        <v>118</v>
      </c>
      <c r="BI28" s="65">
        <f t="shared" si="19"/>
        <v>105</v>
      </c>
    </row>
    <row r="29" spans="1:61" s="118" customFormat="1" ht="11.25">
      <c r="A29" s="118"/>
      <c r="B29" s="146" t="s">
        <v>324</v>
      </c>
      <c r="C29" s="147" t="s">
        <v>325</v>
      </c>
      <c r="D29" s="148">
        <v>36130</v>
      </c>
      <c r="E29" s="68" t="s">
        <v>326</v>
      </c>
      <c r="F29" s="60">
        <v>20</v>
      </c>
      <c r="G29" s="97">
        <f>LOOKUP(F29,List1!$A$2:$A$50,List1!$B$2:$B$50)</f>
        <v>11</v>
      </c>
      <c r="H29" s="60">
        <v>22</v>
      </c>
      <c r="I29" s="61">
        <f>LOOKUP(H29,List1!$A$2:$A$50,List1!$B$2:$B$50)</f>
        <v>9</v>
      </c>
      <c r="J29" s="58">
        <v>20</v>
      </c>
      <c r="K29" s="59">
        <f>LOOKUP(J29,List1!$A$2:$A$50,List1!$B$2:$B$50)</f>
        <v>11</v>
      </c>
      <c r="L29" s="60">
        <v>31</v>
      </c>
      <c r="M29" s="61">
        <f>LOOKUP(L29,List1!$A$2:$A$50,List1!$B$2:$B$50)</f>
        <v>0</v>
      </c>
      <c r="N29" s="58">
        <v>26</v>
      </c>
      <c r="O29" s="99">
        <f>LOOKUP(N29,List1!$A$2:$A$50,List1!$B$2:$B$50)</f>
        <v>5</v>
      </c>
      <c r="P29" s="60">
        <v>27</v>
      </c>
      <c r="Q29" s="97">
        <f>LOOKUP(P29,List1!$A$2:$A$50,List1!$B$2:$B$50)</f>
        <v>4</v>
      </c>
      <c r="R29" s="60">
        <v>20</v>
      </c>
      <c r="S29" s="97">
        <f>LOOKUP(R29,List1!$A$2:$A$50,List1!$B$2:$B$50)</f>
        <v>11</v>
      </c>
      <c r="T29" s="60">
        <v>27</v>
      </c>
      <c r="U29" s="99">
        <f>LOOKUP(T29,List1!$A$2:$A$50,List1!$B$2:$B$50)</f>
        <v>4</v>
      </c>
      <c r="V29" s="58">
        <v>21</v>
      </c>
      <c r="W29" s="97">
        <f>LOOKUP(V29,List1!$A$2:$A$50,List1!$B$2:$B$50)</f>
        <v>10</v>
      </c>
      <c r="X29" s="60">
        <v>16</v>
      </c>
      <c r="Y29" s="59">
        <f>LOOKUP(X29,List1!$A$2:$A$50,List1!$B$2:$B$50)</f>
        <v>15</v>
      </c>
      <c r="Z29" s="60">
        <v>21</v>
      </c>
      <c r="AA29" s="61">
        <f>LOOKUP(Z29,List1!$A$2:$A$50,List1!$B$2:$B$50)</f>
        <v>10</v>
      </c>
      <c r="AB29" s="60"/>
      <c r="AC29" s="59"/>
      <c r="AD29" s="60"/>
      <c r="AE29" s="59"/>
      <c r="AF29" s="60"/>
      <c r="AG29" s="61"/>
      <c r="AH29" s="58">
        <v>18</v>
      </c>
      <c r="AI29" s="59">
        <f>LOOKUP(AH29,List1!$A$2:$A$50,List1!$B$2:$B$50)</f>
        <v>13</v>
      </c>
      <c r="AJ29" s="60">
        <v>19</v>
      </c>
      <c r="AK29" s="59">
        <f>LOOKUP(AJ29,List1!$A$2:$A$50,List1!$B$2:$B$50)</f>
        <v>12</v>
      </c>
      <c r="AL29" s="60">
        <v>22</v>
      </c>
      <c r="AM29" s="59">
        <f>LOOKUP(AL29,List1!$A$2:$A$50,List1!$B$2:$B$50)</f>
        <v>9</v>
      </c>
      <c r="AN29" s="60">
        <v>20</v>
      </c>
      <c r="AO29" s="61">
        <f>LOOKUP(AN29,List1!$A$2:$A$50,List1!$B$2:$B$50)</f>
        <v>11</v>
      </c>
      <c r="AP29" s="62">
        <f t="shared" si="0"/>
        <v>11</v>
      </c>
      <c r="AQ29" s="62">
        <f t="shared" si="1"/>
        <v>9</v>
      </c>
      <c r="AR29" s="62">
        <f t="shared" si="2"/>
        <v>11</v>
      </c>
      <c r="AS29" s="62">
        <f t="shared" si="3"/>
        <v>0</v>
      </c>
      <c r="AT29" s="62">
        <f t="shared" si="4"/>
        <v>5</v>
      </c>
      <c r="AU29" s="62">
        <f t="shared" si="5"/>
        <v>4</v>
      </c>
      <c r="AV29" s="62">
        <f t="shared" si="6"/>
        <v>11</v>
      </c>
      <c r="AW29" s="62">
        <f t="shared" si="7"/>
        <v>4</v>
      </c>
      <c r="AX29" s="62">
        <f t="shared" si="8"/>
        <v>10</v>
      </c>
      <c r="AY29" s="62">
        <f t="shared" si="9"/>
        <v>15</v>
      </c>
      <c r="AZ29" s="62">
        <f t="shared" si="10"/>
        <v>10</v>
      </c>
      <c r="BA29" s="62">
        <f t="shared" si="11"/>
        <v>0</v>
      </c>
      <c r="BB29" s="62">
        <f t="shared" si="12"/>
        <v>0</v>
      </c>
      <c r="BC29" s="62">
        <f t="shared" si="13"/>
        <v>0</v>
      </c>
      <c r="BD29" s="62">
        <f t="shared" si="14"/>
        <v>13</v>
      </c>
      <c r="BE29" s="62">
        <f t="shared" si="15"/>
        <v>12</v>
      </c>
      <c r="BF29" s="62">
        <f t="shared" si="16"/>
        <v>9</v>
      </c>
      <c r="BG29" s="63">
        <f t="shared" si="17"/>
        <v>11</v>
      </c>
      <c r="BH29" s="149">
        <f t="shared" si="18"/>
        <v>135</v>
      </c>
      <c r="BI29" s="65">
        <f t="shared" si="19"/>
        <v>104</v>
      </c>
    </row>
    <row r="30" spans="1:61" s="118" customFormat="1" ht="11.25">
      <c r="A30" s="118"/>
      <c r="B30" s="146" t="s">
        <v>327</v>
      </c>
      <c r="C30" s="151" t="s">
        <v>328</v>
      </c>
      <c r="D30" s="152">
        <v>35951</v>
      </c>
      <c r="E30" s="68" t="s">
        <v>329</v>
      </c>
      <c r="F30" s="60">
        <v>15</v>
      </c>
      <c r="G30" s="97">
        <f>LOOKUP(F30,List1!$A$2:$A$50,List1!$B$2:$B$50)</f>
        <v>16</v>
      </c>
      <c r="H30" s="60">
        <v>24</v>
      </c>
      <c r="I30" s="61">
        <f>LOOKUP(H30,List1!$A$2:$A$50,List1!$B$2:$B$50)</f>
        <v>7</v>
      </c>
      <c r="J30" s="58">
        <v>19</v>
      </c>
      <c r="K30" s="59">
        <f>LOOKUP(J30,List1!$A$2:$A$50,List1!$B$2:$B$50)</f>
        <v>12</v>
      </c>
      <c r="L30" s="60"/>
      <c r="M30" s="61"/>
      <c r="N30" s="58"/>
      <c r="O30" s="99"/>
      <c r="P30" s="60"/>
      <c r="Q30" s="97"/>
      <c r="R30" s="60"/>
      <c r="S30" s="97"/>
      <c r="T30" s="60"/>
      <c r="U30" s="99"/>
      <c r="V30" s="58"/>
      <c r="W30" s="97"/>
      <c r="X30" s="60"/>
      <c r="Y30" s="59"/>
      <c r="Z30" s="60"/>
      <c r="AA30" s="61"/>
      <c r="AB30" s="60"/>
      <c r="AC30" s="59"/>
      <c r="AD30" s="60"/>
      <c r="AE30" s="59"/>
      <c r="AF30" s="60"/>
      <c r="AG30" s="61"/>
      <c r="AH30" s="58"/>
      <c r="AI30" s="59"/>
      <c r="AJ30" s="60">
        <v>10</v>
      </c>
      <c r="AK30" s="59">
        <f>LOOKUP(AJ30,List1!$A$2:$A$50,List1!$B$2:$B$50)</f>
        <v>22</v>
      </c>
      <c r="AL30" s="60">
        <v>18</v>
      </c>
      <c r="AM30" s="59">
        <f>LOOKUP(AL30,List1!$A$2:$A$50,List1!$B$2:$B$50)</f>
        <v>13</v>
      </c>
      <c r="AN30" s="60">
        <v>12</v>
      </c>
      <c r="AO30" s="61">
        <f>LOOKUP(AN30,List1!$A$2:$A$50,List1!$B$2:$B$50)</f>
        <v>19</v>
      </c>
      <c r="AP30" s="62">
        <f t="shared" si="0"/>
        <v>16</v>
      </c>
      <c r="AQ30" s="62">
        <f t="shared" si="1"/>
        <v>7</v>
      </c>
      <c r="AR30" s="62">
        <f t="shared" si="2"/>
        <v>12</v>
      </c>
      <c r="AS30" s="62">
        <f t="shared" si="3"/>
        <v>0</v>
      </c>
      <c r="AT30" s="62">
        <f t="shared" si="4"/>
        <v>0</v>
      </c>
      <c r="AU30" s="62">
        <f t="shared" si="5"/>
        <v>0</v>
      </c>
      <c r="AV30" s="62">
        <f t="shared" si="6"/>
        <v>0</v>
      </c>
      <c r="AW30" s="62">
        <f t="shared" si="7"/>
        <v>0</v>
      </c>
      <c r="AX30" s="62">
        <f t="shared" si="8"/>
        <v>0</v>
      </c>
      <c r="AY30" s="62">
        <f t="shared" si="9"/>
        <v>0</v>
      </c>
      <c r="AZ30" s="62">
        <f t="shared" si="10"/>
        <v>0</v>
      </c>
      <c r="BA30" s="62">
        <f t="shared" si="11"/>
        <v>0</v>
      </c>
      <c r="BB30" s="62">
        <f t="shared" si="12"/>
        <v>0</v>
      </c>
      <c r="BC30" s="62">
        <f t="shared" si="13"/>
        <v>0</v>
      </c>
      <c r="BD30" s="62">
        <f t="shared" si="14"/>
        <v>0</v>
      </c>
      <c r="BE30" s="62">
        <f t="shared" si="15"/>
        <v>22</v>
      </c>
      <c r="BF30" s="62">
        <f t="shared" si="16"/>
        <v>13</v>
      </c>
      <c r="BG30" s="63">
        <f t="shared" si="17"/>
        <v>19</v>
      </c>
      <c r="BH30" s="149">
        <f t="shared" si="18"/>
        <v>89</v>
      </c>
      <c r="BI30" s="65">
        <f t="shared" si="19"/>
        <v>89</v>
      </c>
    </row>
    <row r="31" spans="1:61" s="118" customFormat="1" ht="11.25">
      <c r="A31" s="118"/>
      <c r="B31" s="146" t="s">
        <v>330</v>
      </c>
      <c r="C31" s="151" t="s">
        <v>331</v>
      </c>
      <c r="D31" s="153">
        <v>35705</v>
      </c>
      <c r="E31" s="57" t="s">
        <v>332</v>
      </c>
      <c r="F31" s="60">
        <v>23</v>
      </c>
      <c r="G31" s="97">
        <f>LOOKUP(F31,List1!$A$2:$A$50,List1!$B$2:$B$50)</f>
        <v>8</v>
      </c>
      <c r="H31" s="60">
        <v>23</v>
      </c>
      <c r="I31" s="61">
        <f>LOOKUP(H31,List1!$A$2:$A$50,List1!$B$2:$B$50)</f>
        <v>8</v>
      </c>
      <c r="J31" s="58">
        <v>22</v>
      </c>
      <c r="K31" s="59">
        <f>LOOKUP(J31,List1!$A$2:$A$50,List1!$B$2:$B$50)</f>
        <v>9</v>
      </c>
      <c r="L31" s="60"/>
      <c r="M31" s="61"/>
      <c r="N31" s="58"/>
      <c r="O31" s="99"/>
      <c r="P31" s="60"/>
      <c r="Q31" s="97"/>
      <c r="R31" s="60">
        <v>23</v>
      </c>
      <c r="S31" s="97">
        <f>LOOKUP(R31,List1!$A$2:$A$50,List1!$B$2:$B$50)</f>
        <v>8</v>
      </c>
      <c r="T31" s="60">
        <v>31</v>
      </c>
      <c r="U31" s="99">
        <f>LOOKUP(T31,List1!$A$2:$A$50,List1!$B$2:$B$50)</f>
        <v>0</v>
      </c>
      <c r="V31" s="58"/>
      <c r="W31" s="97"/>
      <c r="X31" s="60"/>
      <c r="Y31" s="59"/>
      <c r="Z31" s="60"/>
      <c r="AA31" s="61"/>
      <c r="AB31" s="60"/>
      <c r="AC31" s="59"/>
      <c r="AD31" s="60">
        <v>16</v>
      </c>
      <c r="AE31" s="59">
        <f>LOOKUP(AD31,List1!$A$2:$A$50,List1!$B$2:$B$50)</f>
        <v>15</v>
      </c>
      <c r="AF31" s="60">
        <v>19</v>
      </c>
      <c r="AG31" s="61">
        <f>LOOKUP(AF31,List1!$A$2:$A$50,List1!$B$2:$B$50)</f>
        <v>12</v>
      </c>
      <c r="AH31" s="58">
        <v>17</v>
      </c>
      <c r="AI31" s="59">
        <f>LOOKUP(AH31,List1!$A$2:$A$50,List1!$B$2:$B$50)</f>
        <v>14</v>
      </c>
      <c r="AJ31" s="60">
        <v>25</v>
      </c>
      <c r="AK31" s="59">
        <f>LOOKUP(AJ31,List1!$A$2:$A$50,List1!$B$2:$B$50)</f>
        <v>6</v>
      </c>
      <c r="AL31" s="60">
        <v>28</v>
      </c>
      <c r="AM31" s="59">
        <f>LOOKUP(AL31,List1!$A$2:$A$50,List1!$B$2:$B$50)</f>
        <v>3</v>
      </c>
      <c r="AN31" s="60">
        <v>24</v>
      </c>
      <c r="AO31" s="61">
        <f>LOOKUP(AN31,List1!$A$2:$A$50,List1!$B$2:$B$50)</f>
        <v>7</v>
      </c>
      <c r="AP31" s="62">
        <f t="shared" si="0"/>
        <v>8</v>
      </c>
      <c r="AQ31" s="62">
        <f t="shared" si="1"/>
        <v>8</v>
      </c>
      <c r="AR31" s="62">
        <f t="shared" si="2"/>
        <v>9</v>
      </c>
      <c r="AS31" s="62">
        <f t="shared" si="3"/>
        <v>0</v>
      </c>
      <c r="AT31" s="62">
        <f t="shared" si="4"/>
        <v>0</v>
      </c>
      <c r="AU31" s="62">
        <f t="shared" si="5"/>
        <v>0</v>
      </c>
      <c r="AV31" s="62">
        <f t="shared" si="6"/>
        <v>8</v>
      </c>
      <c r="AW31" s="62">
        <f t="shared" si="7"/>
        <v>0</v>
      </c>
      <c r="AX31" s="62">
        <f t="shared" si="8"/>
        <v>0</v>
      </c>
      <c r="AY31" s="62">
        <f t="shared" si="9"/>
        <v>0</v>
      </c>
      <c r="AZ31" s="62">
        <f t="shared" si="10"/>
        <v>0</v>
      </c>
      <c r="BA31" s="62">
        <f t="shared" si="11"/>
        <v>0</v>
      </c>
      <c r="BB31" s="62">
        <f t="shared" si="12"/>
        <v>15</v>
      </c>
      <c r="BC31" s="62">
        <f t="shared" si="13"/>
        <v>12</v>
      </c>
      <c r="BD31" s="62">
        <f t="shared" si="14"/>
        <v>14</v>
      </c>
      <c r="BE31" s="62">
        <f t="shared" si="15"/>
        <v>6</v>
      </c>
      <c r="BF31" s="62">
        <f t="shared" si="16"/>
        <v>3</v>
      </c>
      <c r="BG31" s="63">
        <f t="shared" si="17"/>
        <v>7</v>
      </c>
      <c r="BH31" s="149">
        <f t="shared" si="18"/>
        <v>90</v>
      </c>
      <c r="BI31" s="65">
        <f t="shared" si="19"/>
        <v>87</v>
      </c>
    </row>
    <row r="32" spans="1:61" s="118" customFormat="1" ht="11.25">
      <c r="A32" s="118"/>
      <c r="B32" s="146" t="s">
        <v>333</v>
      </c>
      <c r="C32" s="151" t="s">
        <v>334</v>
      </c>
      <c r="D32" s="153">
        <v>36504</v>
      </c>
      <c r="E32" s="68" t="s">
        <v>335</v>
      </c>
      <c r="F32" s="60">
        <v>22</v>
      </c>
      <c r="G32" s="97">
        <f>LOOKUP(F32,List1!$A$2:$A$50,List1!$B$2:$B$50)</f>
        <v>9</v>
      </c>
      <c r="H32" s="60"/>
      <c r="I32" s="61"/>
      <c r="J32" s="58"/>
      <c r="K32" s="59"/>
      <c r="L32" s="60"/>
      <c r="M32" s="61"/>
      <c r="N32" s="58">
        <v>20</v>
      </c>
      <c r="O32" s="99">
        <f>LOOKUP(N32,List1!$A$2:$A$50,List1!$B$2:$B$50)</f>
        <v>11</v>
      </c>
      <c r="P32" s="60">
        <v>22</v>
      </c>
      <c r="Q32" s="97">
        <f>LOOKUP(P32,List1!$A$2:$A$50,List1!$B$2:$B$50)</f>
        <v>9</v>
      </c>
      <c r="R32" s="60">
        <v>24</v>
      </c>
      <c r="S32" s="97">
        <f>LOOKUP(R32,List1!$A$2:$A$50,List1!$B$2:$B$50)</f>
        <v>7</v>
      </c>
      <c r="T32" s="60">
        <v>28</v>
      </c>
      <c r="U32" s="99">
        <f>LOOKUP(T32,List1!$A$2:$A$50,List1!$B$2:$B$50)</f>
        <v>3</v>
      </c>
      <c r="V32" s="58">
        <v>22</v>
      </c>
      <c r="W32" s="97">
        <f>LOOKUP(V32,List1!$A$2:$A$50,List1!$B$2:$B$50)</f>
        <v>9</v>
      </c>
      <c r="X32" s="60">
        <v>15</v>
      </c>
      <c r="Y32" s="59">
        <f>LOOKUP(X32,List1!$A$2:$A$50,List1!$B$2:$B$50)</f>
        <v>16</v>
      </c>
      <c r="Z32" s="60"/>
      <c r="AA32" s="61"/>
      <c r="AB32" s="60">
        <v>24</v>
      </c>
      <c r="AC32" s="59">
        <f>LOOKUP(AB32,List1!$A$2:$A$50,List1!$B$2:$B$50)</f>
        <v>7</v>
      </c>
      <c r="AD32" s="60"/>
      <c r="AE32" s="59"/>
      <c r="AF32" s="60"/>
      <c r="AG32" s="61"/>
      <c r="AH32" s="58"/>
      <c r="AI32" s="59"/>
      <c r="AJ32" s="60">
        <v>29</v>
      </c>
      <c r="AK32" s="59">
        <f>LOOKUP(AJ32,List1!$A$2:$A$50,List1!$B$2:$B$50)</f>
        <v>2</v>
      </c>
      <c r="AL32" s="60">
        <v>31</v>
      </c>
      <c r="AM32" s="59">
        <f>LOOKUP(AL32,List1!$A$2:$A$50,List1!$B$2:$B$50)</f>
        <v>0</v>
      </c>
      <c r="AN32" s="60">
        <v>26</v>
      </c>
      <c r="AO32" s="61">
        <f>LOOKUP(AN32,List1!$A$2:$A$50,List1!$B$2:$B$50)</f>
        <v>5</v>
      </c>
      <c r="AP32" s="62">
        <f t="shared" si="0"/>
        <v>9</v>
      </c>
      <c r="AQ32" s="62">
        <f t="shared" si="1"/>
        <v>0</v>
      </c>
      <c r="AR32" s="62">
        <f t="shared" si="2"/>
        <v>0</v>
      </c>
      <c r="AS32" s="62">
        <f t="shared" si="3"/>
        <v>0</v>
      </c>
      <c r="AT32" s="62">
        <f t="shared" si="4"/>
        <v>11</v>
      </c>
      <c r="AU32" s="62">
        <f t="shared" si="5"/>
        <v>9</v>
      </c>
      <c r="AV32" s="62">
        <f t="shared" si="6"/>
        <v>7</v>
      </c>
      <c r="AW32" s="62">
        <f t="shared" si="7"/>
        <v>3</v>
      </c>
      <c r="AX32" s="62">
        <f t="shared" si="8"/>
        <v>9</v>
      </c>
      <c r="AY32" s="62">
        <f t="shared" si="9"/>
        <v>16</v>
      </c>
      <c r="AZ32" s="62">
        <f t="shared" si="10"/>
        <v>0</v>
      </c>
      <c r="BA32" s="62">
        <f t="shared" si="11"/>
        <v>7</v>
      </c>
      <c r="BB32" s="62">
        <f t="shared" si="12"/>
        <v>0</v>
      </c>
      <c r="BC32" s="62">
        <f t="shared" si="13"/>
        <v>0</v>
      </c>
      <c r="BD32" s="62">
        <f t="shared" si="14"/>
        <v>0</v>
      </c>
      <c r="BE32" s="62">
        <f t="shared" si="15"/>
        <v>2</v>
      </c>
      <c r="BF32" s="62">
        <f t="shared" si="16"/>
        <v>0</v>
      </c>
      <c r="BG32" s="63">
        <f t="shared" si="17"/>
        <v>5</v>
      </c>
      <c r="BH32" s="149">
        <f t="shared" si="18"/>
        <v>78</v>
      </c>
      <c r="BI32" s="65">
        <f t="shared" si="19"/>
        <v>76</v>
      </c>
    </row>
    <row r="33" spans="1:61" s="118" customFormat="1" ht="11.25">
      <c r="A33" s="118"/>
      <c r="B33" s="146" t="s">
        <v>336</v>
      </c>
      <c r="C33" s="151" t="s">
        <v>337</v>
      </c>
      <c r="D33" s="153">
        <v>35518</v>
      </c>
      <c r="E33" s="57" t="s">
        <v>338</v>
      </c>
      <c r="F33" s="60">
        <v>25</v>
      </c>
      <c r="G33" s="97">
        <f>LOOKUP(F33,List1!$A$2:$A$50,List1!$B$2:$B$50)</f>
        <v>6</v>
      </c>
      <c r="H33" s="60">
        <v>20</v>
      </c>
      <c r="I33" s="61">
        <f>LOOKUP(H33,List1!$A$2:$A$50,List1!$B$2:$B$50)</f>
        <v>11</v>
      </c>
      <c r="J33" s="58">
        <v>18</v>
      </c>
      <c r="K33" s="59">
        <f>LOOKUP(J33,List1!$A$2:$A$50,List1!$B$2:$B$50)</f>
        <v>13</v>
      </c>
      <c r="L33" s="60">
        <v>16</v>
      </c>
      <c r="M33" s="61">
        <f>LOOKUP(L33,List1!$A$2:$A$50,List1!$B$2:$B$50)</f>
        <v>15</v>
      </c>
      <c r="N33" s="58">
        <v>16</v>
      </c>
      <c r="O33" s="99">
        <f>LOOKUP(N33,List1!$A$2:$A$50,List1!$B$2:$B$50)</f>
        <v>15</v>
      </c>
      <c r="P33" s="60">
        <v>19</v>
      </c>
      <c r="Q33" s="97">
        <f>LOOKUP(P33,List1!$A$2:$A$50,List1!$B$2:$B$50)</f>
        <v>12</v>
      </c>
      <c r="R33" s="60"/>
      <c r="S33" s="97"/>
      <c r="T33" s="60"/>
      <c r="U33" s="99"/>
      <c r="V33" s="58"/>
      <c r="W33" s="97"/>
      <c r="X33" s="60"/>
      <c r="Y33" s="59"/>
      <c r="Z33" s="60"/>
      <c r="AA33" s="61"/>
      <c r="AB33" s="60"/>
      <c r="AC33" s="59"/>
      <c r="AD33" s="60"/>
      <c r="AE33" s="59"/>
      <c r="AF33" s="60"/>
      <c r="AG33" s="61"/>
      <c r="AH33" s="58"/>
      <c r="AI33" s="59"/>
      <c r="AJ33" s="60">
        <v>32</v>
      </c>
      <c r="AK33" s="59">
        <f>LOOKUP(AJ33,List1!$A$2:$A$50,List1!$B$2:$B$50)</f>
        <v>0</v>
      </c>
      <c r="AL33" s="60">
        <v>35</v>
      </c>
      <c r="AM33" s="59">
        <f>LOOKUP(AL33,List1!$A$2:$A$50,List1!$B$2:$B$50)</f>
        <v>0</v>
      </c>
      <c r="AN33" s="60">
        <v>28</v>
      </c>
      <c r="AO33" s="61">
        <f>LOOKUP(AN33,List1!$A$2:$A$50,List1!$B$2:$B$50)</f>
        <v>3</v>
      </c>
      <c r="AP33" s="62">
        <f t="shared" si="0"/>
        <v>6</v>
      </c>
      <c r="AQ33" s="62">
        <f t="shared" si="1"/>
        <v>11</v>
      </c>
      <c r="AR33" s="62">
        <f t="shared" si="2"/>
        <v>13</v>
      </c>
      <c r="AS33" s="62">
        <f t="shared" si="3"/>
        <v>15</v>
      </c>
      <c r="AT33" s="62">
        <f t="shared" si="4"/>
        <v>15</v>
      </c>
      <c r="AU33" s="62">
        <f t="shared" si="5"/>
        <v>12</v>
      </c>
      <c r="AV33" s="62">
        <f t="shared" si="6"/>
        <v>0</v>
      </c>
      <c r="AW33" s="62">
        <f t="shared" si="7"/>
        <v>0</v>
      </c>
      <c r="AX33" s="62">
        <f t="shared" si="8"/>
        <v>0</v>
      </c>
      <c r="AY33" s="62">
        <f t="shared" si="9"/>
        <v>0</v>
      </c>
      <c r="AZ33" s="62">
        <f t="shared" si="10"/>
        <v>0</v>
      </c>
      <c r="BA33" s="62">
        <f t="shared" si="11"/>
        <v>0</v>
      </c>
      <c r="BB33" s="62">
        <f t="shared" si="12"/>
        <v>0</v>
      </c>
      <c r="BC33" s="62">
        <f t="shared" si="13"/>
        <v>0</v>
      </c>
      <c r="BD33" s="62">
        <f t="shared" si="14"/>
        <v>0</v>
      </c>
      <c r="BE33" s="62">
        <f t="shared" si="15"/>
        <v>0</v>
      </c>
      <c r="BF33" s="62">
        <f t="shared" si="16"/>
        <v>0</v>
      </c>
      <c r="BG33" s="63">
        <f t="shared" si="17"/>
        <v>3</v>
      </c>
      <c r="BH33" s="149">
        <f t="shared" si="18"/>
        <v>75</v>
      </c>
      <c r="BI33" s="65">
        <f t="shared" si="19"/>
        <v>75</v>
      </c>
    </row>
    <row r="34" spans="1:61" s="118" customFormat="1" ht="11.25">
      <c r="A34" s="118"/>
      <c r="B34" s="146" t="s">
        <v>339</v>
      </c>
      <c r="C34" s="151" t="s">
        <v>340</v>
      </c>
      <c r="D34" s="153">
        <v>35766</v>
      </c>
      <c r="E34" s="57" t="s">
        <v>341</v>
      </c>
      <c r="F34" s="60">
        <v>13</v>
      </c>
      <c r="G34" s="97">
        <f>LOOKUP(F34,List1!$A$2:$A$50,List1!$B$2:$B$50)</f>
        <v>18</v>
      </c>
      <c r="H34" s="60">
        <v>13</v>
      </c>
      <c r="I34" s="61">
        <f>LOOKUP(H34,List1!$A$2:$A$50,List1!$B$2:$B$50)</f>
        <v>18</v>
      </c>
      <c r="J34" s="58">
        <v>13</v>
      </c>
      <c r="K34" s="59">
        <f>LOOKUP(J34,List1!$A$2:$A$50,List1!$B$2:$B$50)</f>
        <v>18</v>
      </c>
      <c r="L34" s="60"/>
      <c r="M34" s="61"/>
      <c r="N34" s="58"/>
      <c r="O34" s="99"/>
      <c r="P34" s="60"/>
      <c r="Q34" s="97"/>
      <c r="R34" s="60"/>
      <c r="S34" s="97"/>
      <c r="T34" s="60"/>
      <c r="U34" s="99"/>
      <c r="V34" s="58"/>
      <c r="W34" s="97"/>
      <c r="X34" s="60"/>
      <c r="Y34" s="59"/>
      <c r="Z34" s="60"/>
      <c r="AA34" s="61"/>
      <c r="AB34" s="60"/>
      <c r="AC34" s="59"/>
      <c r="AD34" s="60"/>
      <c r="AE34" s="59"/>
      <c r="AF34" s="60"/>
      <c r="AG34" s="61"/>
      <c r="AH34" s="58"/>
      <c r="AI34" s="59"/>
      <c r="AJ34" s="60">
        <v>21</v>
      </c>
      <c r="AK34" s="59">
        <f>LOOKUP(AJ34,List1!$A$2:$A$50,List1!$B$2:$B$50)</f>
        <v>10</v>
      </c>
      <c r="AL34" s="60"/>
      <c r="AM34" s="59"/>
      <c r="AN34" s="60"/>
      <c r="AO34" s="61"/>
      <c r="AP34" s="62">
        <f t="shared" si="0"/>
        <v>18</v>
      </c>
      <c r="AQ34" s="62">
        <f t="shared" si="1"/>
        <v>18</v>
      </c>
      <c r="AR34" s="62">
        <f t="shared" si="2"/>
        <v>18</v>
      </c>
      <c r="AS34" s="62">
        <f t="shared" si="3"/>
        <v>0</v>
      </c>
      <c r="AT34" s="62">
        <f t="shared" si="4"/>
        <v>0</v>
      </c>
      <c r="AU34" s="62">
        <f t="shared" si="5"/>
        <v>0</v>
      </c>
      <c r="AV34" s="62">
        <f t="shared" si="6"/>
        <v>0</v>
      </c>
      <c r="AW34" s="62">
        <f t="shared" si="7"/>
        <v>0</v>
      </c>
      <c r="AX34" s="62">
        <f t="shared" si="8"/>
        <v>0</v>
      </c>
      <c r="AY34" s="62">
        <f t="shared" si="9"/>
        <v>0</v>
      </c>
      <c r="AZ34" s="62">
        <f t="shared" si="10"/>
        <v>0</v>
      </c>
      <c r="BA34" s="62">
        <f t="shared" si="11"/>
        <v>0</v>
      </c>
      <c r="BB34" s="62">
        <f t="shared" si="12"/>
        <v>0</v>
      </c>
      <c r="BC34" s="62">
        <f t="shared" si="13"/>
        <v>0</v>
      </c>
      <c r="BD34" s="62">
        <f t="shared" si="14"/>
        <v>0</v>
      </c>
      <c r="BE34" s="62">
        <f t="shared" si="15"/>
        <v>10</v>
      </c>
      <c r="BF34" s="62">
        <f t="shared" si="16"/>
        <v>0</v>
      </c>
      <c r="BG34" s="63">
        <f t="shared" si="17"/>
        <v>0</v>
      </c>
      <c r="BH34" s="149">
        <f t="shared" si="18"/>
        <v>64</v>
      </c>
      <c r="BI34" s="65">
        <f t="shared" si="19"/>
        <v>64</v>
      </c>
    </row>
    <row r="35" spans="1:61" s="118" customFormat="1" ht="11.25">
      <c r="A35" s="118"/>
      <c r="B35" s="146" t="s">
        <v>342</v>
      </c>
      <c r="C35" s="151" t="s">
        <v>343</v>
      </c>
      <c r="D35" s="153">
        <v>36336</v>
      </c>
      <c r="E35" s="68" t="s">
        <v>344</v>
      </c>
      <c r="F35" s="60">
        <v>19</v>
      </c>
      <c r="G35" s="97">
        <f>LOOKUP(F35,List1!$A$2:$A$50,List1!$B$2:$B$50)</f>
        <v>12</v>
      </c>
      <c r="H35" s="60">
        <v>18</v>
      </c>
      <c r="I35" s="61">
        <f>LOOKUP(H35,List1!$A$2:$A$50,List1!$B$2:$B$50)</f>
        <v>13</v>
      </c>
      <c r="J35" s="58"/>
      <c r="K35" s="59"/>
      <c r="L35" s="60"/>
      <c r="M35" s="61"/>
      <c r="N35" s="58"/>
      <c r="O35" s="99"/>
      <c r="P35" s="60"/>
      <c r="Q35" s="97"/>
      <c r="R35" s="60">
        <v>22</v>
      </c>
      <c r="S35" s="97">
        <f>LOOKUP(R35,List1!$A$2:$A$50,List1!$B$2:$B$50)</f>
        <v>9</v>
      </c>
      <c r="T35" s="60">
        <v>23</v>
      </c>
      <c r="U35" s="99">
        <f>LOOKUP(T35,List1!$A$2:$A$50,List1!$B$2:$B$50)</f>
        <v>8</v>
      </c>
      <c r="V35" s="58">
        <v>20</v>
      </c>
      <c r="W35" s="97">
        <f>LOOKUP(V35,List1!$A$2:$A$50,List1!$B$2:$B$50)</f>
        <v>11</v>
      </c>
      <c r="X35" s="60"/>
      <c r="Y35" s="59"/>
      <c r="Z35" s="60"/>
      <c r="AA35" s="61"/>
      <c r="AB35" s="60"/>
      <c r="AC35" s="59"/>
      <c r="AD35" s="60"/>
      <c r="AE35" s="59"/>
      <c r="AF35" s="60"/>
      <c r="AG35" s="61"/>
      <c r="AH35" s="58"/>
      <c r="AI35" s="59"/>
      <c r="AJ35" s="60"/>
      <c r="AK35" s="59"/>
      <c r="AL35" s="60"/>
      <c r="AM35" s="59"/>
      <c r="AN35" s="60"/>
      <c r="AO35" s="61"/>
      <c r="AP35" s="62">
        <f t="shared" si="0"/>
        <v>12</v>
      </c>
      <c r="AQ35" s="62">
        <f t="shared" si="1"/>
        <v>13</v>
      </c>
      <c r="AR35" s="62">
        <f t="shared" si="2"/>
        <v>0</v>
      </c>
      <c r="AS35" s="62">
        <f t="shared" si="3"/>
        <v>0</v>
      </c>
      <c r="AT35" s="62">
        <f t="shared" si="4"/>
        <v>0</v>
      </c>
      <c r="AU35" s="62">
        <f t="shared" si="5"/>
        <v>0</v>
      </c>
      <c r="AV35" s="62">
        <f t="shared" si="6"/>
        <v>9</v>
      </c>
      <c r="AW35" s="62">
        <f t="shared" si="7"/>
        <v>8</v>
      </c>
      <c r="AX35" s="62">
        <f t="shared" si="8"/>
        <v>11</v>
      </c>
      <c r="AY35" s="62">
        <f t="shared" si="9"/>
        <v>0</v>
      </c>
      <c r="AZ35" s="62">
        <f t="shared" si="10"/>
        <v>0</v>
      </c>
      <c r="BA35" s="62">
        <f t="shared" si="11"/>
        <v>0</v>
      </c>
      <c r="BB35" s="62">
        <f t="shared" si="12"/>
        <v>0</v>
      </c>
      <c r="BC35" s="62">
        <f t="shared" si="13"/>
        <v>0</v>
      </c>
      <c r="BD35" s="62">
        <f t="shared" si="14"/>
        <v>0</v>
      </c>
      <c r="BE35" s="62">
        <f t="shared" si="15"/>
        <v>0</v>
      </c>
      <c r="BF35" s="62">
        <f t="shared" si="16"/>
        <v>0</v>
      </c>
      <c r="BG35" s="63">
        <f t="shared" si="17"/>
        <v>0</v>
      </c>
      <c r="BH35" s="149">
        <f t="shared" si="18"/>
        <v>53</v>
      </c>
      <c r="BI35" s="65">
        <f t="shared" si="19"/>
        <v>53</v>
      </c>
    </row>
    <row r="36" spans="1:61" s="118" customFormat="1" ht="11.25">
      <c r="A36" s="118"/>
      <c r="B36" s="146" t="s">
        <v>345</v>
      </c>
      <c r="C36" s="151" t="s">
        <v>346</v>
      </c>
      <c r="D36" s="153">
        <v>35634</v>
      </c>
      <c r="E36" s="57" t="s">
        <v>347</v>
      </c>
      <c r="F36" s="60"/>
      <c r="G36" s="97"/>
      <c r="H36" s="60"/>
      <c r="I36" s="61"/>
      <c r="J36" s="58"/>
      <c r="K36" s="59"/>
      <c r="L36" s="60">
        <v>24</v>
      </c>
      <c r="M36" s="61">
        <f>LOOKUP(L36,List1!$A$2:$A$50,List1!$B$2:$B$50)</f>
        <v>7</v>
      </c>
      <c r="N36" s="58">
        <v>28</v>
      </c>
      <c r="O36" s="99">
        <f>LOOKUP(N36,List1!$A$2:$A$50,List1!$B$2:$B$50)</f>
        <v>3</v>
      </c>
      <c r="P36" s="60"/>
      <c r="Q36" s="97"/>
      <c r="R36" s="60"/>
      <c r="S36" s="97"/>
      <c r="T36" s="60"/>
      <c r="U36" s="99"/>
      <c r="V36" s="58"/>
      <c r="W36" s="97"/>
      <c r="X36" s="60"/>
      <c r="Y36" s="59"/>
      <c r="Z36" s="60"/>
      <c r="AA36" s="61"/>
      <c r="AB36" s="60"/>
      <c r="AC36" s="59"/>
      <c r="AD36" s="60"/>
      <c r="AE36" s="59"/>
      <c r="AF36" s="60"/>
      <c r="AG36" s="61"/>
      <c r="AH36" s="58">
        <v>19</v>
      </c>
      <c r="AI36" s="59">
        <f>LOOKUP(AH36,List1!$A$2:$A$50,List1!$B$2:$B$50)</f>
        <v>12</v>
      </c>
      <c r="AJ36" s="60">
        <v>20</v>
      </c>
      <c r="AK36" s="59">
        <f>LOOKUP(AJ36,List1!$A$2:$A$50,List1!$B$2:$B$50)</f>
        <v>11</v>
      </c>
      <c r="AL36" s="60">
        <v>20</v>
      </c>
      <c r="AM36" s="59">
        <f>LOOKUP(AL36,List1!$A$2:$A$50,List1!$B$2:$B$50)</f>
        <v>11</v>
      </c>
      <c r="AN36" s="60">
        <v>23</v>
      </c>
      <c r="AO36" s="61">
        <f>LOOKUP(AN36,List1!$A$2:$A$50,List1!$B$2:$B$50)</f>
        <v>8</v>
      </c>
      <c r="AP36" s="62">
        <f t="shared" si="0"/>
        <v>0</v>
      </c>
      <c r="AQ36" s="62">
        <f t="shared" si="1"/>
        <v>0</v>
      </c>
      <c r="AR36" s="62">
        <f t="shared" si="2"/>
        <v>0</v>
      </c>
      <c r="AS36" s="62">
        <f t="shared" si="3"/>
        <v>7</v>
      </c>
      <c r="AT36" s="62">
        <f t="shared" si="4"/>
        <v>3</v>
      </c>
      <c r="AU36" s="62">
        <f t="shared" si="5"/>
        <v>0</v>
      </c>
      <c r="AV36" s="62">
        <f t="shared" si="6"/>
        <v>0</v>
      </c>
      <c r="AW36" s="62">
        <f t="shared" si="7"/>
        <v>0</v>
      </c>
      <c r="AX36" s="62">
        <f t="shared" si="8"/>
        <v>0</v>
      </c>
      <c r="AY36" s="62">
        <f t="shared" si="9"/>
        <v>0</v>
      </c>
      <c r="AZ36" s="62">
        <f t="shared" si="10"/>
        <v>0</v>
      </c>
      <c r="BA36" s="62">
        <f t="shared" si="11"/>
        <v>0</v>
      </c>
      <c r="BB36" s="62">
        <f t="shared" si="12"/>
        <v>0</v>
      </c>
      <c r="BC36" s="62">
        <f t="shared" si="13"/>
        <v>0</v>
      </c>
      <c r="BD36" s="62">
        <f t="shared" si="14"/>
        <v>12</v>
      </c>
      <c r="BE36" s="62">
        <f t="shared" si="15"/>
        <v>11</v>
      </c>
      <c r="BF36" s="62">
        <f t="shared" si="16"/>
        <v>11</v>
      </c>
      <c r="BG36" s="63">
        <f t="shared" si="17"/>
        <v>8</v>
      </c>
      <c r="BH36" s="149">
        <f t="shared" si="18"/>
        <v>52</v>
      </c>
      <c r="BI36" s="65">
        <f t="shared" si="19"/>
        <v>52</v>
      </c>
    </row>
    <row r="37" spans="1:61" s="118" customFormat="1" ht="11.25">
      <c r="A37" s="118"/>
      <c r="B37" s="146" t="s">
        <v>348</v>
      </c>
      <c r="C37" s="151" t="s">
        <v>349</v>
      </c>
      <c r="D37" s="153">
        <v>36493</v>
      </c>
      <c r="E37" s="57" t="s">
        <v>350</v>
      </c>
      <c r="F37" s="60"/>
      <c r="G37" s="97"/>
      <c r="H37" s="60"/>
      <c r="I37" s="61"/>
      <c r="J37" s="58"/>
      <c r="K37" s="59"/>
      <c r="L37" s="60">
        <v>26</v>
      </c>
      <c r="M37" s="61">
        <f>LOOKUP(L37,List1!$A$2:$A$50,List1!$B$2:$B$50)</f>
        <v>5</v>
      </c>
      <c r="N37" s="58"/>
      <c r="O37" s="99"/>
      <c r="P37" s="60">
        <v>26</v>
      </c>
      <c r="Q37" s="97">
        <f>LOOKUP(P37,List1!$A$2:$A$50,List1!$B$2:$B$50)</f>
        <v>5</v>
      </c>
      <c r="R37" s="60">
        <v>21</v>
      </c>
      <c r="S37" s="97">
        <f>LOOKUP(R37,List1!$A$2:$A$50,List1!$B$2:$B$50)</f>
        <v>10</v>
      </c>
      <c r="T37" s="60">
        <v>22</v>
      </c>
      <c r="U37" s="99">
        <f>LOOKUP(T37,List1!$A$2:$A$50,List1!$B$2:$B$50)</f>
        <v>9</v>
      </c>
      <c r="V37" s="58">
        <v>17</v>
      </c>
      <c r="W37" s="97">
        <f>LOOKUP(V37,List1!$A$2:$A$50,List1!$B$2:$B$50)</f>
        <v>14</v>
      </c>
      <c r="X37" s="60"/>
      <c r="Y37" s="59"/>
      <c r="Z37" s="60"/>
      <c r="AA37" s="61"/>
      <c r="AB37" s="60">
        <v>23</v>
      </c>
      <c r="AC37" s="59">
        <f>LOOKUP(AB37,List1!$A$2:$A$50,List1!$B$2:$B$50)</f>
        <v>8</v>
      </c>
      <c r="AD37" s="60"/>
      <c r="AE37" s="59"/>
      <c r="AF37" s="60"/>
      <c r="AG37" s="61"/>
      <c r="AH37" s="58"/>
      <c r="AI37" s="59"/>
      <c r="AJ37" s="60"/>
      <c r="AK37" s="59"/>
      <c r="AL37" s="60"/>
      <c r="AM37" s="59"/>
      <c r="AN37" s="60"/>
      <c r="AO37" s="61"/>
      <c r="AP37" s="62">
        <f aca="true" t="shared" si="20" ref="AP37:AP67">G37</f>
        <v>0</v>
      </c>
      <c r="AQ37" s="62">
        <f aca="true" t="shared" si="21" ref="AQ37:AQ67">I37</f>
        <v>0</v>
      </c>
      <c r="AR37" s="62">
        <f aca="true" t="shared" si="22" ref="AR37:AR67">K37</f>
        <v>0</v>
      </c>
      <c r="AS37" s="62">
        <f aca="true" t="shared" si="23" ref="AS37:AS67">M37</f>
        <v>5</v>
      </c>
      <c r="AT37" s="62">
        <f aca="true" t="shared" si="24" ref="AT37:AT67">O37</f>
        <v>0</v>
      </c>
      <c r="AU37" s="62">
        <f aca="true" t="shared" si="25" ref="AU37:AU67">Q37</f>
        <v>5</v>
      </c>
      <c r="AV37" s="62">
        <f aca="true" t="shared" si="26" ref="AV37:AV67">S37</f>
        <v>10</v>
      </c>
      <c r="AW37" s="62">
        <f aca="true" t="shared" si="27" ref="AW37:AW67">U37</f>
        <v>9</v>
      </c>
      <c r="AX37" s="62">
        <f aca="true" t="shared" si="28" ref="AX37:AX67">W37</f>
        <v>14</v>
      </c>
      <c r="AY37" s="62">
        <f aca="true" t="shared" si="29" ref="AY37:AY67">Y37</f>
        <v>0</v>
      </c>
      <c r="AZ37" s="62">
        <f aca="true" t="shared" si="30" ref="AZ37:AZ67">AA37</f>
        <v>0</v>
      </c>
      <c r="BA37" s="62">
        <f aca="true" t="shared" si="31" ref="BA37:BA67">AC37</f>
        <v>8</v>
      </c>
      <c r="BB37" s="62">
        <f aca="true" t="shared" si="32" ref="BB37:BB67">AE37</f>
        <v>0</v>
      </c>
      <c r="BC37" s="62">
        <f aca="true" t="shared" si="33" ref="BC37:BC67">AG37</f>
        <v>0</v>
      </c>
      <c r="BD37" s="62">
        <f aca="true" t="shared" si="34" ref="BD37:BD67">AI37</f>
        <v>0</v>
      </c>
      <c r="BE37" s="62">
        <f aca="true" t="shared" si="35" ref="BE37:BE67">AK37</f>
        <v>0</v>
      </c>
      <c r="BF37" s="62">
        <f aca="true" t="shared" si="36" ref="BF37:BF67">AM37</f>
        <v>0</v>
      </c>
      <c r="BG37" s="63">
        <f aca="true" t="shared" si="37" ref="BG37:BG67">AO37</f>
        <v>0</v>
      </c>
      <c r="BH37" s="149">
        <f aca="true" t="shared" si="38" ref="BH37:BH67">SUM(G37+I37+K37+M37+O37+Q37+S37+U37+W37+Y37+AA37+AC37+AE37+AG37+AI37+AK37+AM37+AO37)</f>
        <v>51</v>
      </c>
      <c r="BI37" s="65">
        <f aca="true" t="shared" si="39" ref="BI37:BI69">LARGE(AP37:BG37,1)+LARGE(AP37:BG37,2)+LARGE(AP37:BG37,3)+LARGE(AP37:BG37,4)+LARGE(AP37:BG37,5)+LARGE(AP37:BG37,6)+LARGE(AP37:BG37,7)+LARGE(AP37:BG37,8)+LARGE(AP37:BG37,9)</f>
        <v>51</v>
      </c>
    </row>
    <row r="38" spans="1:61" s="118" customFormat="1" ht="11.25">
      <c r="A38" s="118"/>
      <c r="B38" s="146" t="s">
        <v>351</v>
      </c>
      <c r="C38" s="151" t="s">
        <v>352</v>
      </c>
      <c r="D38" s="153">
        <v>35977</v>
      </c>
      <c r="E38" s="57" t="s">
        <v>353</v>
      </c>
      <c r="F38" s="60"/>
      <c r="G38" s="97"/>
      <c r="H38" s="60"/>
      <c r="I38" s="61"/>
      <c r="J38" s="58"/>
      <c r="K38" s="59"/>
      <c r="L38" s="60"/>
      <c r="M38" s="61"/>
      <c r="N38" s="58"/>
      <c r="O38" s="99"/>
      <c r="P38" s="60"/>
      <c r="Q38" s="97"/>
      <c r="R38" s="60"/>
      <c r="S38" s="97"/>
      <c r="T38" s="60"/>
      <c r="U38" s="99"/>
      <c r="V38" s="58"/>
      <c r="W38" s="97"/>
      <c r="X38" s="60">
        <v>17</v>
      </c>
      <c r="Y38" s="59">
        <f>LOOKUP(X38,List1!$A$2:$A$50,List1!$B$2:$B$50)</f>
        <v>14</v>
      </c>
      <c r="Z38" s="60">
        <v>23</v>
      </c>
      <c r="AA38" s="61">
        <f>LOOKUP(Z38,List1!$A$2:$A$50,List1!$B$2:$B$50)</f>
        <v>8</v>
      </c>
      <c r="AB38" s="60">
        <v>30</v>
      </c>
      <c r="AC38" s="59">
        <f>LOOKUP(AB38,List1!$A$2:$A$50,List1!$B$2:$B$50)</f>
        <v>1</v>
      </c>
      <c r="AD38" s="60">
        <v>20</v>
      </c>
      <c r="AE38" s="59">
        <f>LOOKUP(AD38,List1!$A$2:$A$50,List1!$B$2:$B$50)</f>
        <v>11</v>
      </c>
      <c r="AF38" s="60">
        <v>24</v>
      </c>
      <c r="AG38" s="61">
        <f>LOOKUP(AF38,List1!$A$2:$A$50,List1!$B$2:$B$50)</f>
        <v>7</v>
      </c>
      <c r="AH38" s="58">
        <v>23</v>
      </c>
      <c r="AI38" s="59">
        <f>LOOKUP(AH38,List1!$A$2:$A$50,List1!$B$2:$B$50)</f>
        <v>8</v>
      </c>
      <c r="AJ38" s="60"/>
      <c r="AK38" s="59"/>
      <c r="AL38" s="60"/>
      <c r="AM38" s="59"/>
      <c r="AN38" s="60"/>
      <c r="AO38" s="61"/>
      <c r="AP38" s="62">
        <f t="shared" si="20"/>
        <v>0</v>
      </c>
      <c r="AQ38" s="62">
        <f t="shared" si="21"/>
        <v>0</v>
      </c>
      <c r="AR38" s="62">
        <f t="shared" si="22"/>
        <v>0</v>
      </c>
      <c r="AS38" s="62">
        <f t="shared" si="23"/>
        <v>0</v>
      </c>
      <c r="AT38" s="62">
        <f t="shared" si="24"/>
        <v>0</v>
      </c>
      <c r="AU38" s="62">
        <f t="shared" si="25"/>
        <v>0</v>
      </c>
      <c r="AV38" s="62">
        <f t="shared" si="26"/>
        <v>0</v>
      </c>
      <c r="AW38" s="62">
        <f t="shared" si="27"/>
        <v>0</v>
      </c>
      <c r="AX38" s="62">
        <f t="shared" si="28"/>
        <v>0</v>
      </c>
      <c r="AY38" s="62">
        <f t="shared" si="29"/>
        <v>14</v>
      </c>
      <c r="AZ38" s="62">
        <f t="shared" si="30"/>
        <v>8</v>
      </c>
      <c r="BA38" s="62">
        <f t="shared" si="31"/>
        <v>1</v>
      </c>
      <c r="BB38" s="62">
        <f t="shared" si="32"/>
        <v>11</v>
      </c>
      <c r="BC38" s="62">
        <f t="shared" si="33"/>
        <v>7</v>
      </c>
      <c r="BD38" s="62">
        <f t="shared" si="34"/>
        <v>8</v>
      </c>
      <c r="BE38" s="62">
        <f t="shared" si="35"/>
        <v>0</v>
      </c>
      <c r="BF38" s="62">
        <f t="shared" si="36"/>
        <v>0</v>
      </c>
      <c r="BG38" s="63">
        <f t="shared" si="37"/>
        <v>0</v>
      </c>
      <c r="BH38" s="149">
        <f t="shared" si="38"/>
        <v>49</v>
      </c>
      <c r="BI38" s="65">
        <f t="shared" si="39"/>
        <v>49</v>
      </c>
    </row>
    <row r="39" spans="2:61" s="118" customFormat="1" ht="11.25">
      <c r="B39" s="146"/>
      <c r="C39" s="151" t="s">
        <v>354</v>
      </c>
      <c r="D39" s="153">
        <v>36236</v>
      </c>
      <c r="E39" s="68" t="s">
        <v>355</v>
      </c>
      <c r="F39" s="60"/>
      <c r="G39" s="97"/>
      <c r="H39" s="60"/>
      <c r="I39" s="61"/>
      <c r="J39" s="58"/>
      <c r="K39" s="59"/>
      <c r="L39" s="60"/>
      <c r="M39" s="61"/>
      <c r="N39" s="58"/>
      <c r="O39" s="99"/>
      <c r="P39" s="60"/>
      <c r="Q39" s="97"/>
      <c r="R39" s="60"/>
      <c r="S39" s="97"/>
      <c r="T39" s="60"/>
      <c r="U39" s="99"/>
      <c r="V39" s="58"/>
      <c r="W39" s="97"/>
      <c r="X39" s="60"/>
      <c r="Y39" s="59"/>
      <c r="Z39" s="60"/>
      <c r="AA39" s="61"/>
      <c r="AB39" s="60"/>
      <c r="AC39" s="59"/>
      <c r="AD39" s="60"/>
      <c r="AE39" s="59"/>
      <c r="AF39" s="60"/>
      <c r="AG39" s="61"/>
      <c r="AH39" s="58"/>
      <c r="AI39" s="59"/>
      <c r="AJ39" s="60">
        <v>17</v>
      </c>
      <c r="AK39" s="59">
        <f>LOOKUP(AJ39,List1!$A$2:$A$50,List1!$B$2:$B$50)</f>
        <v>14</v>
      </c>
      <c r="AL39" s="60">
        <v>14</v>
      </c>
      <c r="AM39" s="59">
        <f>LOOKUP(AL39,List1!$A$2:$A$50,List1!$B$2:$B$50)</f>
        <v>17</v>
      </c>
      <c r="AN39" s="60">
        <v>13</v>
      </c>
      <c r="AO39" s="61">
        <f>LOOKUP(AN39,List1!$A$2:$A$50,List1!$B$2:$B$50)</f>
        <v>18</v>
      </c>
      <c r="AP39" s="62">
        <f t="shared" si="20"/>
        <v>0</v>
      </c>
      <c r="AQ39" s="62">
        <f t="shared" si="21"/>
        <v>0</v>
      </c>
      <c r="AR39" s="62">
        <f t="shared" si="22"/>
        <v>0</v>
      </c>
      <c r="AS39" s="62">
        <f t="shared" si="23"/>
        <v>0</v>
      </c>
      <c r="AT39" s="62">
        <f t="shared" si="24"/>
        <v>0</v>
      </c>
      <c r="AU39" s="62">
        <f t="shared" si="25"/>
        <v>0</v>
      </c>
      <c r="AV39" s="62">
        <f t="shared" si="26"/>
        <v>0</v>
      </c>
      <c r="AW39" s="62">
        <f t="shared" si="27"/>
        <v>0</v>
      </c>
      <c r="AX39" s="62">
        <f t="shared" si="28"/>
        <v>0</v>
      </c>
      <c r="AY39" s="62">
        <f t="shared" si="29"/>
        <v>0</v>
      </c>
      <c r="AZ39" s="62">
        <f t="shared" si="30"/>
        <v>0</v>
      </c>
      <c r="BA39" s="62">
        <f t="shared" si="31"/>
        <v>0</v>
      </c>
      <c r="BB39" s="62">
        <f t="shared" si="32"/>
        <v>0</v>
      </c>
      <c r="BC39" s="62">
        <f t="shared" si="33"/>
        <v>0</v>
      </c>
      <c r="BD39" s="62">
        <f t="shared" si="34"/>
        <v>0</v>
      </c>
      <c r="BE39" s="62">
        <f t="shared" si="35"/>
        <v>14</v>
      </c>
      <c r="BF39" s="62">
        <f t="shared" si="36"/>
        <v>17</v>
      </c>
      <c r="BG39" s="63">
        <f t="shared" si="37"/>
        <v>18</v>
      </c>
      <c r="BH39" s="149">
        <f t="shared" si="38"/>
        <v>49</v>
      </c>
      <c r="BI39" s="65">
        <f t="shared" si="39"/>
        <v>49</v>
      </c>
    </row>
    <row r="40" spans="1:61" s="118" customFormat="1" ht="11.25">
      <c r="A40" s="118"/>
      <c r="B40" s="146" t="s">
        <v>356</v>
      </c>
      <c r="C40" s="151" t="s">
        <v>357</v>
      </c>
      <c r="D40" s="153">
        <v>35994</v>
      </c>
      <c r="E40" s="154" t="s">
        <v>358</v>
      </c>
      <c r="F40" s="60"/>
      <c r="G40" s="97"/>
      <c r="H40" s="60"/>
      <c r="I40" s="61"/>
      <c r="J40" s="58"/>
      <c r="K40" s="59"/>
      <c r="L40" s="60">
        <v>19</v>
      </c>
      <c r="M40" s="61">
        <f>LOOKUP(L40,List1!$A$2:$A$50,List1!$B$2:$B$50)</f>
        <v>12</v>
      </c>
      <c r="N40" s="58">
        <v>23</v>
      </c>
      <c r="O40" s="99">
        <f>LOOKUP(N40,List1!$A$2:$A$50,List1!$B$2:$B$50)</f>
        <v>8</v>
      </c>
      <c r="P40" s="60"/>
      <c r="Q40" s="97"/>
      <c r="R40" s="60"/>
      <c r="S40" s="97"/>
      <c r="T40" s="60"/>
      <c r="U40" s="99"/>
      <c r="V40" s="58"/>
      <c r="W40" s="97"/>
      <c r="X40" s="60">
        <v>21</v>
      </c>
      <c r="Y40" s="59">
        <f>LOOKUP(X40,List1!$A$2:$A$50,List1!$B$2:$B$50)</f>
        <v>10</v>
      </c>
      <c r="Z40" s="60">
        <v>20</v>
      </c>
      <c r="AA40" s="61">
        <f>LOOKUP(Z40,List1!$A$2:$A$50,List1!$B$2:$B$50)</f>
        <v>11</v>
      </c>
      <c r="AB40" s="60">
        <v>26</v>
      </c>
      <c r="AC40" s="59">
        <f>LOOKUP(AB40,List1!$A$2:$A$50,List1!$B$2:$B$50)</f>
        <v>5</v>
      </c>
      <c r="AD40" s="60"/>
      <c r="AE40" s="59"/>
      <c r="AF40" s="60"/>
      <c r="AG40" s="61"/>
      <c r="AH40" s="58"/>
      <c r="AI40" s="59"/>
      <c r="AJ40" s="60"/>
      <c r="AK40" s="59"/>
      <c r="AL40" s="60"/>
      <c r="AM40" s="59"/>
      <c r="AN40" s="60"/>
      <c r="AO40" s="61"/>
      <c r="AP40" s="62">
        <f t="shared" si="20"/>
        <v>0</v>
      </c>
      <c r="AQ40" s="62">
        <f t="shared" si="21"/>
        <v>0</v>
      </c>
      <c r="AR40" s="62">
        <f t="shared" si="22"/>
        <v>0</v>
      </c>
      <c r="AS40" s="62">
        <f t="shared" si="23"/>
        <v>12</v>
      </c>
      <c r="AT40" s="62">
        <f t="shared" si="24"/>
        <v>8</v>
      </c>
      <c r="AU40" s="62">
        <f t="shared" si="25"/>
        <v>0</v>
      </c>
      <c r="AV40" s="62">
        <f t="shared" si="26"/>
        <v>0</v>
      </c>
      <c r="AW40" s="62">
        <f t="shared" si="27"/>
        <v>0</v>
      </c>
      <c r="AX40" s="62">
        <f t="shared" si="28"/>
        <v>0</v>
      </c>
      <c r="AY40" s="62">
        <f t="shared" si="29"/>
        <v>10</v>
      </c>
      <c r="AZ40" s="62">
        <f t="shared" si="30"/>
        <v>11</v>
      </c>
      <c r="BA40" s="62">
        <f t="shared" si="31"/>
        <v>5</v>
      </c>
      <c r="BB40" s="62">
        <f t="shared" si="32"/>
        <v>0</v>
      </c>
      <c r="BC40" s="62">
        <f t="shared" si="33"/>
        <v>0</v>
      </c>
      <c r="BD40" s="62">
        <f t="shared" si="34"/>
        <v>0</v>
      </c>
      <c r="BE40" s="62">
        <f t="shared" si="35"/>
        <v>0</v>
      </c>
      <c r="BF40" s="62">
        <f t="shared" si="36"/>
        <v>0</v>
      </c>
      <c r="BG40" s="63">
        <f t="shared" si="37"/>
        <v>0</v>
      </c>
      <c r="BH40" s="149">
        <f t="shared" si="38"/>
        <v>46</v>
      </c>
      <c r="BI40" s="65">
        <f t="shared" si="39"/>
        <v>46</v>
      </c>
    </row>
    <row r="41" spans="1:61" s="118" customFormat="1" ht="11.25">
      <c r="A41" s="118"/>
      <c r="B41" s="146" t="s">
        <v>359</v>
      </c>
      <c r="C41" s="151" t="s">
        <v>360</v>
      </c>
      <c r="D41" s="153">
        <v>35783</v>
      </c>
      <c r="E41" s="57" t="s">
        <v>361</v>
      </c>
      <c r="F41" s="60"/>
      <c r="G41" s="97"/>
      <c r="H41" s="60"/>
      <c r="I41" s="61"/>
      <c r="J41" s="58"/>
      <c r="K41" s="59"/>
      <c r="L41" s="155">
        <v>27</v>
      </c>
      <c r="M41" s="61">
        <f>LOOKUP(L41,List1!$A$2:$A$50,List1!$B$2:$B$50)</f>
        <v>4</v>
      </c>
      <c r="N41" s="58">
        <v>30</v>
      </c>
      <c r="O41" s="99">
        <f>LOOKUP(N41,List1!$A$2:$A$50,List1!$B$2:$B$50)</f>
        <v>1</v>
      </c>
      <c r="P41" s="60">
        <v>29</v>
      </c>
      <c r="Q41" s="97">
        <f>LOOKUP(P41,List1!$A$2:$A$50,List1!$B$2:$B$50)</f>
        <v>2</v>
      </c>
      <c r="R41" s="60"/>
      <c r="S41" s="97"/>
      <c r="T41" s="60"/>
      <c r="U41" s="99"/>
      <c r="V41" s="58"/>
      <c r="W41" s="97"/>
      <c r="X41" s="60">
        <v>22</v>
      </c>
      <c r="Y41" s="59">
        <f>LOOKUP(X41,List1!$A$2:$A$50,List1!$B$2:$B$50)</f>
        <v>9</v>
      </c>
      <c r="Z41" s="60"/>
      <c r="AA41" s="61"/>
      <c r="AB41" s="60"/>
      <c r="AC41" s="59"/>
      <c r="AD41" s="60">
        <v>15</v>
      </c>
      <c r="AE41" s="59">
        <f>LOOKUP(AD41,List1!$A$2:$A$50,List1!$B$2:$B$50)</f>
        <v>16</v>
      </c>
      <c r="AF41" s="60">
        <v>21</v>
      </c>
      <c r="AG41" s="61">
        <f>LOOKUP(AF41,List1!$A$2:$A$50,List1!$B$2:$B$50)</f>
        <v>10</v>
      </c>
      <c r="AH41" s="58"/>
      <c r="AI41" s="59"/>
      <c r="AJ41" s="60"/>
      <c r="AK41" s="59"/>
      <c r="AL41" s="60"/>
      <c r="AM41" s="59"/>
      <c r="AN41" s="60"/>
      <c r="AO41" s="61"/>
      <c r="AP41" s="62">
        <f t="shared" si="20"/>
        <v>0</v>
      </c>
      <c r="AQ41" s="62">
        <f t="shared" si="21"/>
        <v>0</v>
      </c>
      <c r="AR41" s="62">
        <f t="shared" si="22"/>
        <v>0</v>
      </c>
      <c r="AS41" s="62">
        <f t="shared" si="23"/>
        <v>4</v>
      </c>
      <c r="AT41" s="62">
        <f t="shared" si="24"/>
        <v>1</v>
      </c>
      <c r="AU41" s="62">
        <f t="shared" si="25"/>
        <v>2</v>
      </c>
      <c r="AV41" s="62">
        <f t="shared" si="26"/>
        <v>0</v>
      </c>
      <c r="AW41" s="62">
        <f t="shared" si="27"/>
        <v>0</v>
      </c>
      <c r="AX41" s="62">
        <f t="shared" si="28"/>
        <v>0</v>
      </c>
      <c r="AY41" s="62">
        <f t="shared" si="29"/>
        <v>9</v>
      </c>
      <c r="AZ41" s="62">
        <f t="shared" si="30"/>
        <v>0</v>
      </c>
      <c r="BA41" s="62">
        <f t="shared" si="31"/>
        <v>0</v>
      </c>
      <c r="BB41" s="62">
        <f t="shared" si="32"/>
        <v>16</v>
      </c>
      <c r="BC41" s="62">
        <f t="shared" si="33"/>
        <v>10</v>
      </c>
      <c r="BD41" s="62">
        <f t="shared" si="34"/>
        <v>0</v>
      </c>
      <c r="BE41" s="62">
        <f t="shared" si="35"/>
        <v>0</v>
      </c>
      <c r="BF41" s="62">
        <f t="shared" si="36"/>
        <v>0</v>
      </c>
      <c r="BG41" s="63">
        <f t="shared" si="37"/>
        <v>0</v>
      </c>
      <c r="BH41" s="149">
        <f t="shared" si="38"/>
        <v>42</v>
      </c>
      <c r="BI41" s="65">
        <f t="shared" si="39"/>
        <v>42</v>
      </c>
    </row>
    <row r="42" spans="1:61" s="118" customFormat="1" ht="11.25">
      <c r="A42" s="118"/>
      <c r="B42" s="146" t="s">
        <v>362</v>
      </c>
      <c r="C42" s="151" t="s">
        <v>363</v>
      </c>
      <c r="D42" s="153">
        <v>35941</v>
      </c>
      <c r="E42" s="57" t="s">
        <v>364</v>
      </c>
      <c r="F42" s="60"/>
      <c r="G42" s="97"/>
      <c r="H42" s="60"/>
      <c r="I42" s="61"/>
      <c r="J42" s="58"/>
      <c r="K42" s="59"/>
      <c r="L42" s="60"/>
      <c r="M42" s="61"/>
      <c r="N42" s="58"/>
      <c r="O42" s="99"/>
      <c r="P42" s="60"/>
      <c r="Q42" s="97"/>
      <c r="R42" s="60"/>
      <c r="S42" s="97"/>
      <c r="T42" s="60"/>
      <c r="U42" s="99"/>
      <c r="V42" s="58"/>
      <c r="W42" s="97"/>
      <c r="X42" s="60"/>
      <c r="Y42" s="59"/>
      <c r="Z42" s="60"/>
      <c r="AA42" s="61"/>
      <c r="AB42" s="60"/>
      <c r="AC42" s="59"/>
      <c r="AD42" s="60">
        <v>19</v>
      </c>
      <c r="AE42" s="59">
        <f>LOOKUP(AD42,List1!$A$2:$A$50,List1!$B$2:$B$50)</f>
        <v>12</v>
      </c>
      <c r="AF42" s="60">
        <v>22</v>
      </c>
      <c r="AG42" s="61">
        <f>LOOKUP(AF42,List1!$A$2:$A$50,List1!$B$2:$B$50)</f>
        <v>9</v>
      </c>
      <c r="AH42" s="58">
        <v>22</v>
      </c>
      <c r="AI42" s="59">
        <f>LOOKUP(AH42,List1!$A$2:$A$50,List1!$B$2:$B$50)</f>
        <v>9</v>
      </c>
      <c r="AJ42" s="60">
        <v>28</v>
      </c>
      <c r="AK42" s="59">
        <f>LOOKUP(AJ42,List1!$A$2:$A$50,List1!$B$2:$B$50)</f>
        <v>3</v>
      </c>
      <c r="AL42" s="60">
        <v>29</v>
      </c>
      <c r="AM42" s="59">
        <f>LOOKUP(AL42,List1!$A$2:$A$50,List1!$B$2:$B$50)</f>
        <v>2</v>
      </c>
      <c r="AN42" s="60">
        <v>25</v>
      </c>
      <c r="AO42" s="61">
        <f>LOOKUP(AN42,List1!$A$2:$A$50,List1!$B$2:$B$50)</f>
        <v>6</v>
      </c>
      <c r="AP42" s="62">
        <f t="shared" si="20"/>
        <v>0</v>
      </c>
      <c r="AQ42" s="62">
        <f t="shared" si="21"/>
        <v>0</v>
      </c>
      <c r="AR42" s="62">
        <f t="shared" si="22"/>
        <v>0</v>
      </c>
      <c r="AS42" s="62">
        <f t="shared" si="23"/>
        <v>0</v>
      </c>
      <c r="AT42" s="62">
        <f t="shared" si="24"/>
        <v>0</v>
      </c>
      <c r="AU42" s="62">
        <f t="shared" si="25"/>
        <v>0</v>
      </c>
      <c r="AV42" s="62">
        <f t="shared" si="26"/>
        <v>0</v>
      </c>
      <c r="AW42" s="62">
        <f t="shared" si="27"/>
        <v>0</v>
      </c>
      <c r="AX42" s="62">
        <f t="shared" si="28"/>
        <v>0</v>
      </c>
      <c r="AY42" s="62">
        <f t="shared" si="29"/>
        <v>0</v>
      </c>
      <c r="AZ42" s="62">
        <f t="shared" si="30"/>
        <v>0</v>
      </c>
      <c r="BA42" s="62">
        <f t="shared" si="31"/>
        <v>0</v>
      </c>
      <c r="BB42" s="62">
        <f t="shared" si="32"/>
        <v>12</v>
      </c>
      <c r="BC42" s="62">
        <f t="shared" si="33"/>
        <v>9</v>
      </c>
      <c r="BD42" s="62">
        <f t="shared" si="34"/>
        <v>9</v>
      </c>
      <c r="BE42" s="62">
        <f t="shared" si="35"/>
        <v>3</v>
      </c>
      <c r="BF42" s="62">
        <f t="shared" si="36"/>
        <v>2</v>
      </c>
      <c r="BG42" s="63">
        <f t="shared" si="37"/>
        <v>6</v>
      </c>
      <c r="BH42" s="149">
        <f t="shared" si="38"/>
        <v>41</v>
      </c>
      <c r="BI42" s="65">
        <f t="shared" si="39"/>
        <v>41</v>
      </c>
    </row>
    <row r="43" spans="1:61" s="118" customFormat="1" ht="11.25">
      <c r="A43" s="118"/>
      <c r="B43" s="146" t="s">
        <v>365</v>
      </c>
      <c r="C43" s="151" t="s">
        <v>366</v>
      </c>
      <c r="D43" s="153">
        <v>35994</v>
      </c>
      <c r="E43" s="57" t="s">
        <v>367</v>
      </c>
      <c r="F43" s="60"/>
      <c r="G43" s="97"/>
      <c r="H43" s="60"/>
      <c r="I43" s="61"/>
      <c r="J43" s="58"/>
      <c r="K43" s="59"/>
      <c r="L43" s="60">
        <v>22</v>
      </c>
      <c r="M43" s="61">
        <f>LOOKUP(L43,List1!$A$2:$A$50,List1!$B$2:$B$50)</f>
        <v>9</v>
      </c>
      <c r="N43" s="58">
        <v>25</v>
      </c>
      <c r="O43" s="99">
        <f>LOOKUP(N43,List1!$A$2:$A$50,List1!$B$2:$B$50)</f>
        <v>6</v>
      </c>
      <c r="P43" s="60"/>
      <c r="Q43" s="97"/>
      <c r="R43" s="60"/>
      <c r="S43" s="97"/>
      <c r="T43" s="60"/>
      <c r="U43" s="99"/>
      <c r="V43" s="58"/>
      <c r="W43" s="97"/>
      <c r="X43" s="60">
        <v>18</v>
      </c>
      <c r="Y43" s="59">
        <f>LOOKUP(X43,List1!$A$2:$A$50,List1!$B$2:$B$50)</f>
        <v>13</v>
      </c>
      <c r="Z43" s="60">
        <v>22</v>
      </c>
      <c r="AA43" s="61">
        <f>LOOKUP(Z43,List1!$A$2:$A$50,List1!$B$2:$B$50)</f>
        <v>9</v>
      </c>
      <c r="AB43" s="60">
        <v>28</v>
      </c>
      <c r="AC43" s="59">
        <f>LOOKUP(AB43,List1!$A$2:$A$50,List1!$B$2:$B$50)</f>
        <v>3</v>
      </c>
      <c r="AD43" s="60"/>
      <c r="AE43" s="59"/>
      <c r="AF43" s="60"/>
      <c r="AG43" s="61"/>
      <c r="AH43" s="58"/>
      <c r="AI43" s="59"/>
      <c r="AJ43" s="60"/>
      <c r="AK43" s="59"/>
      <c r="AL43" s="60"/>
      <c r="AM43" s="59"/>
      <c r="AN43" s="60"/>
      <c r="AO43" s="61"/>
      <c r="AP43" s="62">
        <f t="shared" si="20"/>
        <v>0</v>
      </c>
      <c r="AQ43" s="62">
        <f t="shared" si="21"/>
        <v>0</v>
      </c>
      <c r="AR43" s="62">
        <f t="shared" si="22"/>
        <v>0</v>
      </c>
      <c r="AS43" s="62">
        <f t="shared" si="23"/>
        <v>9</v>
      </c>
      <c r="AT43" s="62">
        <f t="shared" si="24"/>
        <v>6</v>
      </c>
      <c r="AU43" s="62">
        <f t="shared" si="25"/>
        <v>0</v>
      </c>
      <c r="AV43" s="62">
        <f t="shared" si="26"/>
        <v>0</v>
      </c>
      <c r="AW43" s="62">
        <f t="shared" si="27"/>
        <v>0</v>
      </c>
      <c r="AX43" s="62">
        <f t="shared" si="28"/>
        <v>0</v>
      </c>
      <c r="AY43" s="62">
        <f t="shared" si="29"/>
        <v>13</v>
      </c>
      <c r="AZ43" s="62">
        <f t="shared" si="30"/>
        <v>9</v>
      </c>
      <c r="BA43" s="62">
        <f t="shared" si="31"/>
        <v>3</v>
      </c>
      <c r="BB43" s="62">
        <f t="shared" si="32"/>
        <v>0</v>
      </c>
      <c r="BC43" s="62">
        <f t="shared" si="33"/>
        <v>0</v>
      </c>
      <c r="BD43" s="62">
        <f t="shared" si="34"/>
        <v>0</v>
      </c>
      <c r="BE43" s="62">
        <f t="shared" si="35"/>
        <v>0</v>
      </c>
      <c r="BF43" s="62">
        <f t="shared" si="36"/>
        <v>0</v>
      </c>
      <c r="BG43" s="63">
        <f t="shared" si="37"/>
        <v>0</v>
      </c>
      <c r="BH43" s="149">
        <f t="shared" si="38"/>
        <v>40</v>
      </c>
      <c r="BI43" s="65">
        <f t="shared" si="39"/>
        <v>40</v>
      </c>
    </row>
    <row r="44" spans="1:61" s="118" customFormat="1" ht="11.25">
      <c r="A44" s="118"/>
      <c r="B44" s="146" t="s">
        <v>368</v>
      </c>
      <c r="C44" s="151" t="s">
        <v>369</v>
      </c>
      <c r="D44" s="153">
        <v>35809</v>
      </c>
      <c r="E44" s="57" t="s">
        <v>370</v>
      </c>
      <c r="F44" s="60"/>
      <c r="G44" s="97"/>
      <c r="H44" s="60"/>
      <c r="I44" s="61"/>
      <c r="J44" s="58"/>
      <c r="K44" s="59"/>
      <c r="L44" s="60"/>
      <c r="M44" s="61"/>
      <c r="N44" s="58"/>
      <c r="O44" s="99"/>
      <c r="P44" s="60"/>
      <c r="Q44" s="97"/>
      <c r="R44" s="60"/>
      <c r="S44" s="97"/>
      <c r="T44" s="60"/>
      <c r="U44" s="99"/>
      <c r="V44" s="58"/>
      <c r="W44" s="97"/>
      <c r="X44" s="60"/>
      <c r="Y44" s="59"/>
      <c r="Z44" s="60">
        <v>12</v>
      </c>
      <c r="AA44" s="61">
        <f>LOOKUP(Z44,List1!$A$2:$A$50,List1!$B$2:$B$50)</f>
        <v>19</v>
      </c>
      <c r="AB44" s="60">
        <v>13</v>
      </c>
      <c r="AC44" s="59">
        <f>LOOKUP(AB44,List1!$A$2:$A$50,List1!$B$2:$B$50)</f>
        <v>18</v>
      </c>
      <c r="AD44" s="60"/>
      <c r="AE44" s="59"/>
      <c r="AF44" s="60"/>
      <c r="AG44" s="61"/>
      <c r="AH44" s="58"/>
      <c r="AI44" s="59"/>
      <c r="AJ44" s="60"/>
      <c r="AK44" s="59"/>
      <c r="AL44" s="60"/>
      <c r="AM44" s="59"/>
      <c r="AN44" s="60"/>
      <c r="AO44" s="61"/>
      <c r="AP44" s="62">
        <f t="shared" si="20"/>
        <v>0</v>
      </c>
      <c r="AQ44" s="62">
        <f t="shared" si="21"/>
        <v>0</v>
      </c>
      <c r="AR44" s="62">
        <f t="shared" si="22"/>
        <v>0</v>
      </c>
      <c r="AS44" s="62">
        <f t="shared" si="23"/>
        <v>0</v>
      </c>
      <c r="AT44" s="62">
        <f t="shared" si="24"/>
        <v>0</v>
      </c>
      <c r="AU44" s="62">
        <f t="shared" si="25"/>
        <v>0</v>
      </c>
      <c r="AV44" s="62">
        <f t="shared" si="26"/>
        <v>0</v>
      </c>
      <c r="AW44" s="62">
        <f t="shared" si="27"/>
        <v>0</v>
      </c>
      <c r="AX44" s="62">
        <f t="shared" si="28"/>
        <v>0</v>
      </c>
      <c r="AY44" s="62">
        <f t="shared" si="29"/>
        <v>0</v>
      </c>
      <c r="AZ44" s="62">
        <f t="shared" si="30"/>
        <v>19</v>
      </c>
      <c r="BA44" s="62">
        <f t="shared" si="31"/>
        <v>18</v>
      </c>
      <c r="BB44" s="62">
        <f t="shared" si="32"/>
        <v>0</v>
      </c>
      <c r="BC44" s="62">
        <f t="shared" si="33"/>
        <v>0</v>
      </c>
      <c r="BD44" s="62">
        <f t="shared" si="34"/>
        <v>0</v>
      </c>
      <c r="BE44" s="62">
        <f t="shared" si="35"/>
        <v>0</v>
      </c>
      <c r="BF44" s="62">
        <f t="shared" si="36"/>
        <v>0</v>
      </c>
      <c r="BG44" s="63">
        <f t="shared" si="37"/>
        <v>0</v>
      </c>
      <c r="BH44" s="149">
        <f t="shared" si="38"/>
        <v>37</v>
      </c>
      <c r="BI44" s="65">
        <f t="shared" si="39"/>
        <v>37</v>
      </c>
    </row>
    <row r="45" spans="2:61" s="118" customFormat="1" ht="11.25">
      <c r="B45" s="146"/>
      <c r="C45" s="151" t="s">
        <v>371</v>
      </c>
      <c r="D45" s="153">
        <v>36061</v>
      </c>
      <c r="E45" s="57" t="s">
        <v>372</v>
      </c>
      <c r="F45" s="60"/>
      <c r="G45" s="97"/>
      <c r="H45" s="60"/>
      <c r="I45" s="61"/>
      <c r="J45" s="58"/>
      <c r="K45" s="59"/>
      <c r="L45" s="60"/>
      <c r="M45" s="61"/>
      <c r="N45" s="58"/>
      <c r="O45" s="99"/>
      <c r="P45" s="60"/>
      <c r="Q45" s="97"/>
      <c r="R45" s="60">
        <v>27</v>
      </c>
      <c r="S45" s="97">
        <f>LOOKUP(R45,List1!$A$2:$A$50,List1!$B$2:$B$50)</f>
        <v>4</v>
      </c>
      <c r="T45" s="60">
        <v>24</v>
      </c>
      <c r="U45" s="99">
        <f>LOOKUP(T45,List1!$A$2:$A$50,List1!$B$2:$B$50)</f>
        <v>7</v>
      </c>
      <c r="V45" s="58">
        <v>19</v>
      </c>
      <c r="W45" s="97">
        <f>LOOKUP(V45,List1!$A$2:$A$50,List1!$B$2:$B$50)</f>
        <v>12</v>
      </c>
      <c r="X45" s="60"/>
      <c r="Y45" s="59"/>
      <c r="Z45" s="60"/>
      <c r="AA45" s="61"/>
      <c r="AB45" s="60"/>
      <c r="AC45" s="59"/>
      <c r="AD45" s="60"/>
      <c r="AE45" s="59"/>
      <c r="AF45" s="60"/>
      <c r="AG45" s="61"/>
      <c r="AH45" s="58"/>
      <c r="AI45" s="59"/>
      <c r="AJ45" s="60"/>
      <c r="AK45" s="59"/>
      <c r="AL45" s="60"/>
      <c r="AM45" s="59"/>
      <c r="AN45" s="60">
        <v>17</v>
      </c>
      <c r="AO45" s="61">
        <f>LOOKUP(AN45,List1!$A$2:$A$50,List1!$B$2:$B$50)</f>
        <v>14</v>
      </c>
      <c r="AP45" s="62">
        <f t="shared" si="20"/>
        <v>0</v>
      </c>
      <c r="AQ45" s="62">
        <f t="shared" si="21"/>
        <v>0</v>
      </c>
      <c r="AR45" s="62">
        <f t="shared" si="22"/>
        <v>0</v>
      </c>
      <c r="AS45" s="62">
        <f t="shared" si="23"/>
        <v>0</v>
      </c>
      <c r="AT45" s="62">
        <f t="shared" si="24"/>
        <v>0</v>
      </c>
      <c r="AU45" s="62">
        <f t="shared" si="25"/>
        <v>0</v>
      </c>
      <c r="AV45" s="62">
        <f t="shared" si="26"/>
        <v>4</v>
      </c>
      <c r="AW45" s="62">
        <f t="shared" si="27"/>
        <v>7</v>
      </c>
      <c r="AX45" s="62">
        <f t="shared" si="28"/>
        <v>12</v>
      </c>
      <c r="AY45" s="62">
        <f t="shared" si="29"/>
        <v>0</v>
      </c>
      <c r="AZ45" s="62">
        <f t="shared" si="30"/>
        <v>0</v>
      </c>
      <c r="BA45" s="62">
        <f t="shared" si="31"/>
        <v>0</v>
      </c>
      <c r="BB45" s="62">
        <f t="shared" si="32"/>
        <v>0</v>
      </c>
      <c r="BC45" s="62">
        <f t="shared" si="33"/>
        <v>0</v>
      </c>
      <c r="BD45" s="62">
        <f t="shared" si="34"/>
        <v>0</v>
      </c>
      <c r="BE45" s="62">
        <f t="shared" si="35"/>
        <v>0</v>
      </c>
      <c r="BF45" s="62">
        <f t="shared" si="36"/>
        <v>0</v>
      </c>
      <c r="BG45" s="63">
        <f t="shared" si="37"/>
        <v>14</v>
      </c>
      <c r="BH45" s="149">
        <f t="shared" si="38"/>
        <v>37</v>
      </c>
      <c r="BI45" s="65">
        <f t="shared" si="39"/>
        <v>37</v>
      </c>
    </row>
    <row r="46" spans="1:61" s="118" customFormat="1" ht="11.25">
      <c r="A46" s="118"/>
      <c r="B46" s="146" t="s">
        <v>373</v>
      </c>
      <c r="C46" s="151" t="s">
        <v>374</v>
      </c>
      <c r="D46" s="153">
        <v>36379</v>
      </c>
      <c r="E46" s="57" t="s">
        <v>375</v>
      </c>
      <c r="F46" s="60">
        <v>21</v>
      </c>
      <c r="G46" s="97">
        <f>LOOKUP(F46,List1!$A$2:$A$50,List1!$B$2:$B$50)</f>
        <v>10</v>
      </c>
      <c r="H46" s="60"/>
      <c r="I46" s="61"/>
      <c r="J46" s="58"/>
      <c r="K46" s="59"/>
      <c r="L46" s="60"/>
      <c r="M46" s="61"/>
      <c r="N46" s="58"/>
      <c r="O46" s="99"/>
      <c r="P46" s="60"/>
      <c r="Q46" s="97"/>
      <c r="R46" s="60">
        <v>25</v>
      </c>
      <c r="S46" s="97">
        <f>LOOKUP(R46,List1!$A$2:$A$50,List1!$B$2:$B$50)</f>
        <v>6</v>
      </c>
      <c r="T46" s="60">
        <v>29</v>
      </c>
      <c r="U46" s="99">
        <f>LOOKUP(T46,List1!$A$2:$A$50,List1!$B$2:$B$50)</f>
        <v>2</v>
      </c>
      <c r="V46" s="58">
        <v>23</v>
      </c>
      <c r="W46" s="97">
        <f>LOOKUP(V46,List1!$A$2:$A$50,List1!$B$2:$B$50)</f>
        <v>8</v>
      </c>
      <c r="X46" s="60"/>
      <c r="Y46" s="59"/>
      <c r="Z46" s="60"/>
      <c r="AA46" s="61"/>
      <c r="AB46" s="60"/>
      <c r="AC46" s="59"/>
      <c r="AD46" s="60"/>
      <c r="AE46" s="59"/>
      <c r="AF46" s="60"/>
      <c r="AG46" s="61"/>
      <c r="AH46" s="58"/>
      <c r="AI46" s="59"/>
      <c r="AJ46" s="60">
        <v>27</v>
      </c>
      <c r="AK46" s="59">
        <f>LOOKUP(AJ46,List1!$A$2:$A$50,List1!$B$2:$B$50)</f>
        <v>4</v>
      </c>
      <c r="AL46" s="60">
        <v>26</v>
      </c>
      <c r="AM46" s="59">
        <f>LOOKUP(AL46,List1!$A$2:$A$50,List1!$B$2:$B$50)</f>
        <v>5</v>
      </c>
      <c r="AN46" s="60"/>
      <c r="AO46" s="61"/>
      <c r="AP46" s="62">
        <f t="shared" si="20"/>
        <v>10</v>
      </c>
      <c r="AQ46" s="62">
        <f t="shared" si="21"/>
        <v>0</v>
      </c>
      <c r="AR46" s="62">
        <f t="shared" si="22"/>
        <v>0</v>
      </c>
      <c r="AS46" s="62">
        <f t="shared" si="23"/>
        <v>0</v>
      </c>
      <c r="AT46" s="62">
        <f t="shared" si="24"/>
        <v>0</v>
      </c>
      <c r="AU46" s="62">
        <f t="shared" si="25"/>
        <v>0</v>
      </c>
      <c r="AV46" s="62">
        <f t="shared" si="26"/>
        <v>6</v>
      </c>
      <c r="AW46" s="62">
        <f t="shared" si="27"/>
        <v>2</v>
      </c>
      <c r="AX46" s="62">
        <f t="shared" si="28"/>
        <v>8</v>
      </c>
      <c r="AY46" s="62">
        <f t="shared" si="29"/>
        <v>0</v>
      </c>
      <c r="AZ46" s="62">
        <f t="shared" si="30"/>
        <v>0</v>
      </c>
      <c r="BA46" s="62">
        <f t="shared" si="31"/>
        <v>0</v>
      </c>
      <c r="BB46" s="62">
        <f t="shared" si="32"/>
        <v>0</v>
      </c>
      <c r="BC46" s="62">
        <f t="shared" si="33"/>
        <v>0</v>
      </c>
      <c r="BD46" s="62">
        <f t="shared" si="34"/>
        <v>0</v>
      </c>
      <c r="BE46" s="62">
        <f t="shared" si="35"/>
        <v>4</v>
      </c>
      <c r="BF46" s="62">
        <f t="shared" si="36"/>
        <v>5</v>
      </c>
      <c r="BG46" s="63">
        <f t="shared" si="37"/>
        <v>0</v>
      </c>
      <c r="BH46" s="149">
        <f t="shared" si="38"/>
        <v>35</v>
      </c>
      <c r="BI46" s="65">
        <f t="shared" si="39"/>
        <v>35</v>
      </c>
    </row>
    <row r="47" spans="2:61" s="118" customFormat="1" ht="11.25">
      <c r="B47" s="146"/>
      <c r="C47" s="151" t="s">
        <v>376</v>
      </c>
      <c r="D47" s="152">
        <v>36345</v>
      </c>
      <c r="E47" s="57" t="s">
        <v>377</v>
      </c>
      <c r="F47" s="60"/>
      <c r="G47" s="97"/>
      <c r="H47" s="60"/>
      <c r="I47" s="61"/>
      <c r="J47" s="58"/>
      <c r="K47" s="59"/>
      <c r="L47" s="60"/>
      <c r="M47" s="61"/>
      <c r="N47" s="58">
        <v>31</v>
      </c>
      <c r="O47" s="99">
        <f>LOOKUP(N47,List1!$A$2:$A$50,List1!$B$2:$B$50)</f>
        <v>0</v>
      </c>
      <c r="P47" s="60">
        <v>30</v>
      </c>
      <c r="Q47" s="97">
        <f>LOOKUP(P47,List1!$A$2:$A$50,List1!$B$2:$B$50)</f>
        <v>1</v>
      </c>
      <c r="R47" s="60"/>
      <c r="S47" s="97"/>
      <c r="T47" s="60"/>
      <c r="U47" s="99"/>
      <c r="V47" s="58"/>
      <c r="W47" s="97"/>
      <c r="X47" s="60">
        <v>19</v>
      </c>
      <c r="Y47" s="59">
        <f>LOOKUP(X47,List1!$A$2:$A$50,List1!$B$2:$B$50)</f>
        <v>12</v>
      </c>
      <c r="Z47" s="60">
        <v>24</v>
      </c>
      <c r="AA47" s="61">
        <f>LOOKUP(Z47,List1!$A$2:$A$50,List1!$B$2:$B$50)</f>
        <v>7</v>
      </c>
      <c r="AB47" s="60">
        <v>29</v>
      </c>
      <c r="AC47" s="59">
        <f>LOOKUP(AB47,List1!$A$2:$A$50,List1!$B$2:$B$50)</f>
        <v>2</v>
      </c>
      <c r="AD47" s="60"/>
      <c r="AE47" s="59"/>
      <c r="AF47" s="60">
        <v>25</v>
      </c>
      <c r="AG47" s="61">
        <f>LOOKUP(AF47,List1!$A$2:$A$50,List1!$B$2:$B$50)</f>
        <v>6</v>
      </c>
      <c r="AH47" s="58">
        <v>25</v>
      </c>
      <c r="AI47" s="59">
        <f>LOOKUP(AH47,List1!$A$2:$A$50,List1!$B$2:$B$50)</f>
        <v>6</v>
      </c>
      <c r="AJ47" s="60">
        <v>31</v>
      </c>
      <c r="AK47" s="59">
        <f>LOOKUP(AJ47,List1!$A$2:$A$50,List1!$B$2:$B$50)</f>
        <v>0</v>
      </c>
      <c r="AL47" s="60">
        <v>33</v>
      </c>
      <c r="AM47" s="59">
        <f>LOOKUP(AL47,List1!$A$2:$A$50,List1!$B$2:$B$50)</f>
        <v>0</v>
      </c>
      <c r="AN47" s="60">
        <v>30</v>
      </c>
      <c r="AO47" s="61">
        <f>LOOKUP(AN47,List1!$A$2:$A$50,List1!$B$2:$B$50)</f>
        <v>1</v>
      </c>
      <c r="AP47" s="62">
        <f t="shared" si="20"/>
        <v>0</v>
      </c>
      <c r="AQ47" s="62">
        <f t="shared" si="21"/>
        <v>0</v>
      </c>
      <c r="AR47" s="62">
        <f t="shared" si="22"/>
        <v>0</v>
      </c>
      <c r="AS47" s="62">
        <f t="shared" si="23"/>
        <v>0</v>
      </c>
      <c r="AT47" s="62">
        <f t="shared" si="24"/>
        <v>0</v>
      </c>
      <c r="AU47" s="62">
        <f t="shared" si="25"/>
        <v>1</v>
      </c>
      <c r="AV47" s="62">
        <f t="shared" si="26"/>
        <v>0</v>
      </c>
      <c r="AW47" s="62">
        <f t="shared" si="27"/>
        <v>0</v>
      </c>
      <c r="AX47" s="62">
        <f t="shared" si="28"/>
        <v>0</v>
      </c>
      <c r="AY47" s="62">
        <f t="shared" si="29"/>
        <v>12</v>
      </c>
      <c r="AZ47" s="62">
        <f t="shared" si="30"/>
        <v>7</v>
      </c>
      <c r="BA47" s="62">
        <f t="shared" si="31"/>
        <v>2</v>
      </c>
      <c r="BB47" s="62">
        <f t="shared" si="32"/>
        <v>0</v>
      </c>
      <c r="BC47" s="62">
        <f t="shared" si="33"/>
        <v>6</v>
      </c>
      <c r="BD47" s="62">
        <f t="shared" si="34"/>
        <v>6</v>
      </c>
      <c r="BE47" s="62">
        <f t="shared" si="35"/>
        <v>0</v>
      </c>
      <c r="BF47" s="62">
        <f t="shared" si="36"/>
        <v>0</v>
      </c>
      <c r="BG47" s="63">
        <f t="shared" si="37"/>
        <v>1</v>
      </c>
      <c r="BH47" s="149">
        <f t="shared" si="38"/>
        <v>35</v>
      </c>
      <c r="BI47" s="65">
        <f t="shared" si="39"/>
        <v>35</v>
      </c>
    </row>
    <row r="48" spans="1:61" s="118" customFormat="1" ht="11.25">
      <c r="A48" s="118"/>
      <c r="B48" s="146" t="s">
        <v>378</v>
      </c>
      <c r="C48" s="151" t="s">
        <v>379</v>
      </c>
      <c r="D48" s="153">
        <v>36189</v>
      </c>
      <c r="E48" s="57" t="s">
        <v>380</v>
      </c>
      <c r="F48" s="60"/>
      <c r="G48" s="97"/>
      <c r="H48" s="60"/>
      <c r="I48" s="61"/>
      <c r="J48" s="58"/>
      <c r="K48" s="59"/>
      <c r="L48" s="60"/>
      <c r="M48" s="61"/>
      <c r="N48" s="58"/>
      <c r="O48" s="99"/>
      <c r="P48" s="60"/>
      <c r="Q48" s="97"/>
      <c r="R48" s="60"/>
      <c r="S48" s="97"/>
      <c r="T48" s="60"/>
      <c r="U48" s="99"/>
      <c r="V48" s="58"/>
      <c r="W48" s="97"/>
      <c r="X48" s="60">
        <v>13</v>
      </c>
      <c r="Y48" s="59">
        <f>LOOKUP(X48,List1!$A$2:$A$50,List1!$B$2:$B$50)</f>
        <v>18</v>
      </c>
      <c r="Z48" s="60"/>
      <c r="AA48" s="61"/>
      <c r="AB48" s="60">
        <v>19</v>
      </c>
      <c r="AC48" s="59">
        <f>LOOKUP(AB48,List1!$A$2:$A$50,List1!$B$2:$B$50)</f>
        <v>12</v>
      </c>
      <c r="AD48" s="60"/>
      <c r="AE48" s="59"/>
      <c r="AF48" s="60"/>
      <c r="AG48" s="61"/>
      <c r="AH48" s="58"/>
      <c r="AI48" s="59"/>
      <c r="AJ48" s="60"/>
      <c r="AK48" s="59"/>
      <c r="AL48" s="60"/>
      <c r="AM48" s="59"/>
      <c r="AN48" s="60"/>
      <c r="AO48" s="61"/>
      <c r="AP48" s="62">
        <f t="shared" si="20"/>
        <v>0</v>
      </c>
      <c r="AQ48" s="62">
        <f t="shared" si="21"/>
        <v>0</v>
      </c>
      <c r="AR48" s="62">
        <f t="shared" si="22"/>
        <v>0</v>
      </c>
      <c r="AS48" s="62">
        <f t="shared" si="23"/>
        <v>0</v>
      </c>
      <c r="AT48" s="62">
        <f t="shared" si="24"/>
        <v>0</v>
      </c>
      <c r="AU48" s="62">
        <f t="shared" si="25"/>
        <v>0</v>
      </c>
      <c r="AV48" s="62">
        <f t="shared" si="26"/>
        <v>0</v>
      </c>
      <c r="AW48" s="62">
        <f t="shared" si="27"/>
        <v>0</v>
      </c>
      <c r="AX48" s="62">
        <f t="shared" si="28"/>
        <v>0</v>
      </c>
      <c r="AY48" s="62">
        <f t="shared" si="29"/>
        <v>18</v>
      </c>
      <c r="AZ48" s="62">
        <f t="shared" si="30"/>
        <v>0</v>
      </c>
      <c r="BA48" s="62">
        <f t="shared" si="31"/>
        <v>12</v>
      </c>
      <c r="BB48" s="62">
        <f t="shared" si="32"/>
        <v>0</v>
      </c>
      <c r="BC48" s="62">
        <f t="shared" si="33"/>
        <v>0</v>
      </c>
      <c r="BD48" s="62">
        <f t="shared" si="34"/>
        <v>0</v>
      </c>
      <c r="BE48" s="62">
        <f t="shared" si="35"/>
        <v>0</v>
      </c>
      <c r="BF48" s="62">
        <f t="shared" si="36"/>
        <v>0</v>
      </c>
      <c r="BG48" s="63">
        <f t="shared" si="37"/>
        <v>0</v>
      </c>
      <c r="BH48" s="149">
        <f t="shared" si="38"/>
        <v>30</v>
      </c>
      <c r="BI48" s="65">
        <f t="shared" si="39"/>
        <v>30</v>
      </c>
    </row>
    <row r="49" spans="1:61" s="118" customFormat="1" ht="11.25">
      <c r="A49" s="118"/>
      <c r="B49" s="146" t="s">
        <v>381</v>
      </c>
      <c r="C49" s="151" t="s">
        <v>382</v>
      </c>
      <c r="D49" s="153">
        <v>36422</v>
      </c>
      <c r="E49" s="57" t="s">
        <v>383</v>
      </c>
      <c r="F49" s="60"/>
      <c r="G49" s="97"/>
      <c r="H49" s="60"/>
      <c r="I49" s="61"/>
      <c r="J49" s="58"/>
      <c r="K49" s="59"/>
      <c r="L49" s="60"/>
      <c r="M49" s="61"/>
      <c r="N49" s="58"/>
      <c r="O49" s="99"/>
      <c r="P49" s="60"/>
      <c r="Q49" s="97"/>
      <c r="R49" s="60"/>
      <c r="S49" s="97"/>
      <c r="T49" s="60"/>
      <c r="U49" s="99"/>
      <c r="V49" s="58"/>
      <c r="W49" s="97"/>
      <c r="X49" s="60"/>
      <c r="Y49" s="59"/>
      <c r="Z49" s="60"/>
      <c r="AA49" s="61"/>
      <c r="AB49" s="60"/>
      <c r="AC49" s="59"/>
      <c r="AD49" s="60">
        <v>23</v>
      </c>
      <c r="AE49" s="59">
        <f>LOOKUP(AD49,List1!$A$2:$A$50,List1!$B$2:$B$50)</f>
        <v>8</v>
      </c>
      <c r="AF49" s="60">
        <v>23</v>
      </c>
      <c r="AG49" s="61">
        <f>LOOKUP(AF49,List1!$A$2:$A$50,List1!$B$2:$B$50)</f>
        <v>8</v>
      </c>
      <c r="AH49" s="58">
        <v>21</v>
      </c>
      <c r="AI49" s="59">
        <f>LOOKUP(AH49,List1!$A$2:$A$50,List1!$B$2:$B$50)</f>
        <v>10</v>
      </c>
      <c r="AJ49" s="60"/>
      <c r="AK49" s="59"/>
      <c r="AL49" s="60"/>
      <c r="AM49" s="59"/>
      <c r="AN49" s="60"/>
      <c r="AO49" s="61"/>
      <c r="AP49" s="62">
        <f t="shared" si="20"/>
        <v>0</v>
      </c>
      <c r="AQ49" s="62">
        <f t="shared" si="21"/>
        <v>0</v>
      </c>
      <c r="AR49" s="62">
        <f t="shared" si="22"/>
        <v>0</v>
      </c>
      <c r="AS49" s="62">
        <f t="shared" si="23"/>
        <v>0</v>
      </c>
      <c r="AT49" s="62">
        <f t="shared" si="24"/>
        <v>0</v>
      </c>
      <c r="AU49" s="62">
        <f t="shared" si="25"/>
        <v>0</v>
      </c>
      <c r="AV49" s="62">
        <f t="shared" si="26"/>
        <v>0</v>
      </c>
      <c r="AW49" s="62">
        <f t="shared" si="27"/>
        <v>0</v>
      </c>
      <c r="AX49" s="62">
        <f t="shared" si="28"/>
        <v>0</v>
      </c>
      <c r="AY49" s="62">
        <f t="shared" si="29"/>
        <v>0</v>
      </c>
      <c r="AZ49" s="62">
        <f t="shared" si="30"/>
        <v>0</v>
      </c>
      <c r="BA49" s="62">
        <f t="shared" si="31"/>
        <v>0</v>
      </c>
      <c r="BB49" s="62">
        <f t="shared" si="32"/>
        <v>8</v>
      </c>
      <c r="BC49" s="62">
        <f t="shared" si="33"/>
        <v>8</v>
      </c>
      <c r="BD49" s="62">
        <f t="shared" si="34"/>
        <v>10</v>
      </c>
      <c r="BE49" s="62">
        <f t="shared" si="35"/>
        <v>0</v>
      </c>
      <c r="BF49" s="62">
        <f t="shared" si="36"/>
        <v>0</v>
      </c>
      <c r="BG49" s="63">
        <f t="shared" si="37"/>
        <v>0</v>
      </c>
      <c r="BH49" s="149">
        <f t="shared" si="38"/>
        <v>26</v>
      </c>
      <c r="BI49" s="65">
        <f t="shared" si="39"/>
        <v>26</v>
      </c>
    </row>
    <row r="50" spans="1:61" s="118" customFormat="1" ht="11.25">
      <c r="A50" s="118"/>
      <c r="B50" s="146" t="s">
        <v>384</v>
      </c>
      <c r="C50" s="151" t="s">
        <v>385</v>
      </c>
      <c r="D50" s="153">
        <v>36031</v>
      </c>
      <c r="E50" s="57" t="s">
        <v>386</v>
      </c>
      <c r="F50" s="60"/>
      <c r="G50" s="97"/>
      <c r="H50" s="60"/>
      <c r="I50" s="61"/>
      <c r="J50" s="58"/>
      <c r="K50" s="59"/>
      <c r="L50" s="60"/>
      <c r="M50" s="61"/>
      <c r="N50" s="58">
        <v>29</v>
      </c>
      <c r="O50" s="99">
        <f>LOOKUP(N50,List1!$A$2:$A$50,List1!$B$2:$B$50)</f>
        <v>2</v>
      </c>
      <c r="P50" s="60">
        <v>28</v>
      </c>
      <c r="Q50" s="97">
        <f>LOOKUP(P50,List1!$A$2:$A$50,List1!$B$2:$B$50)</f>
        <v>3</v>
      </c>
      <c r="R50" s="60">
        <v>28</v>
      </c>
      <c r="S50" s="97">
        <f>LOOKUP(R50,List1!$A$2:$A$50,List1!$B$2:$B$50)</f>
        <v>3</v>
      </c>
      <c r="T50" s="60"/>
      <c r="U50" s="99"/>
      <c r="V50" s="58">
        <v>24</v>
      </c>
      <c r="W50" s="97">
        <f>LOOKUP(V50,List1!$A$2:$A$50,List1!$B$2:$B$50)</f>
        <v>7</v>
      </c>
      <c r="X50" s="60"/>
      <c r="Y50" s="59"/>
      <c r="Z50" s="60"/>
      <c r="AA50" s="61"/>
      <c r="AB50" s="60"/>
      <c r="AC50" s="59"/>
      <c r="AD50" s="60"/>
      <c r="AE50" s="59"/>
      <c r="AF50" s="60"/>
      <c r="AG50" s="61"/>
      <c r="AH50" s="58">
        <v>24</v>
      </c>
      <c r="AI50" s="59">
        <f>LOOKUP(AH50,List1!$A$2:$A$50,List1!$B$2:$B$50)</f>
        <v>7</v>
      </c>
      <c r="AJ50" s="60"/>
      <c r="AK50" s="59"/>
      <c r="AL50" s="60"/>
      <c r="AM50" s="59"/>
      <c r="AN50" s="60"/>
      <c r="AO50" s="61"/>
      <c r="AP50" s="62">
        <f t="shared" si="20"/>
        <v>0</v>
      </c>
      <c r="AQ50" s="62">
        <f t="shared" si="21"/>
        <v>0</v>
      </c>
      <c r="AR50" s="62">
        <f t="shared" si="22"/>
        <v>0</v>
      </c>
      <c r="AS50" s="62">
        <f t="shared" si="23"/>
        <v>0</v>
      </c>
      <c r="AT50" s="62">
        <f t="shared" si="24"/>
        <v>2</v>
      </c>
      <c r="AU50" s="62">
        <f t="shared" si="25"/>
        <v>3</v>
      </c>
      <c r="AV50" s="62">
        <f t="shared" si="26"/>
        <v>3</v>
      </c>
      <c r="AW50" s="62">
        <f t="shared" si="27"/>
        <v>0</v>
      </c>
      <c r="AX50" s="62">
        <f t="shared" si="28"/>
        <v>7</v>
      </c>
      <c r="AY50" s="62">
        <f t="shared" si="29"/>
        <v>0</v>
      </c>
      <c r="AZ50" s="62">
        <f t="shared" si="30"/>
        <v>0</v>
      </c>
      <c r="BA50" s="62">
        <f t="shared" si="31"/>
        <v>0</v>
      </c>
      <c r="BB50" s="62">
        <f t="shared" si="32"/>
        <v>0</v>
      </c>
      <c r="BC50" s="62">
        <f t="shared" si="33"/>
        <v>0</v>
      </c>
      <c r="BD50" s="62">
        <f t="shared" si="34"/>
        <v>7</v>
      </c>
      <c r="BE50" s="62">
        <f t="shared" si="35"/>
        <v>0</v>
      </c>
      <c r="BF50" s="62">
        <f t="shared" si="36"/>
        <v>0</v>
      </c>
      <c r="BG50" s="63">
        <f t="shared" si="37"/>
        <v>0</v>
      </c>
      <c r="BH50" s="149">
        <f t="shared" si="38"/>
        <v>22</v>
      </c>
      <c r="BI50" s="65">
        <f t="shared" si="39"/>
        <v>22</v>
      </c>
    </row>
    <row r="51" spans="2:61" s="118" customFormat="1" ht="11.25">
      <c r="B51" s="146"/>
      <c r="C51" s="156" t="s">
        <v>387</v>
      </c>
      <c r="D51" s="153">
        <v>36057</v>
      </c>
      <c r="E51" s="68" t="s">
        <v>388</v>
      </c>
      <c r="F51" s="60"/>
      <c r="G51" s="97"/>
      <c r="H51" s="60"/>
      <c r="I51" s="61"/>
      <c r="J51" s="58"/>
      <c r="K51" s="59"/>
      <c r="L51" s="60"/>
      <c r="M51" s="61"/>
      <c r="N51" s="58"/>
      <c r="O51" s="99"/>
      <c r="P51" s="60"/>
      <c r="Q51" s="97"/>
      <c r="R51" s="60"/>
      <c r="S51" s="97"/>
      <c r="T51" s="60"/>
      <c r="U51" s="99"/>
      <c r="V51" s="58"/>
      <c r="W51" s="97"/>
      <c r="X51" s="60"/>
      <c r="Y51" s="59"/>
      <c r="Z51" s="60"/>
      <c r="AA51" s="61"/>
      <c r="AB51" s="60"/>
      <c r="AC51" s="59"/>
      <c r="AD51" s="60"/>
      <c r="AE51" s="59"/>
      <c r="AF51" s="60"/>
      <c r="AG51" s="61"/>
      <c r="AH51" s="58"/>
      <c r="AI51" s="59"/>
      <c r="AJ51" s="60">
        <v>26</v>
      </c>
      <c r="AK51" s="59">
        <f>LOOKUP(AJ51,List1!$A$2:$A$50,List1!$B$2:$B$50)</f>
        <v>5</v>
      </c>
      <c r="AL51" s="60">
        <v>24</v>
      </c>
      <c r="AM51" s="59">
        <f>LOOKUP(AL51,List1!$A$2:$A$50,List1!$B$2:$B$50)</f>
        <v>7</v>
      </c>
      <c r="AN51" s="60">
        <v>21</v>
      </c>
      <c r="AO51" s="61">
        <f>LOOKUP(AN51,List1!$A$2:$A$50,List1!$B$2:$B$50)</f>
        <v>10</v>
      </c>
      <c r="AP51" s="62">
        <f t="shared" si="20"/>
        <v>0</v>
      </c>
      <c r="AQ51" s="62">
        <f t="shared" si="21"/>
        <v>0</v>
      </c>
      <c r="AR51" s="62">
        <f t="shared" si="22"/>
        <v>0</v>
      </c>
      <c r="AS51" s="62">
        <f t="shared" si="23"/>
        <v>0</v>
      </c>
      <c r="AT51" s="62">
        <f t="shared" si="24"/>
        <v>0</v>
      </c>
      <c r="AU51" s="62">
        <f t="shared" si="25"/>
        <v>0</v>
      </c>
      <c r="AV51" s="62">
        <f t="shared" si="26"/>
        <v>0</v>
      </c>
      <c r="AW51" s="62">
        <f t="shared" si="27"/>
        <v>0</v>
      </c>
      <c r="AX51" s="62">
        <f t="shared" si="28"/>
        <v>0</v>
      </c>
      <c r="AY51" s="62">
        <f t="shared" si="29"/>
        <v>0</v>
      </c>
      <c r="AZ51" s="62">
        <f t="shared" si="30"/>
        <v>0</v>
      </c>
      <c r="BA51" s="62">
        <f t="shared" si="31"/>
        <v>0</v>
      </c>
      <c r="BB51" s="62">
        <f t="shared" si="32"/>
        <v>0</v>
      </c>
      <c r="BC51" s="62">
        <f t="shared" si="33"/>
        <v>0</v>
      </c>
      <c r="BD51" s="62">
        <f t="shared" si="34"/>
        <v>0</v>
      </c>
      <c r="BE51" s="62">
        <f t="shared" si="35"/>
        <v>5</v>
      </c>
      <c r="BF51" s="62">
        <f t="shared" si="36"/>
        <v>7</v>
      </c>
      <c r="BG51" s="63">
        <f t="shared" si="37"/>
        <v>10</v>
      </c>
      <c r="BH51" s="149">
        <f t="shared" si="38"/>
        <v>22</v>
      </c>
      <c r="BI51" s="65">
        <f t="shared" si="39"/>
        <v>22</v>
      </c>
    </row>
    <row r="52" spans="1:61" s="118" customFormat="1" ht="11.25">
      <c r="A52" s="118"/>
      <c r="B52" s="146" t="s">
        <v>389</v>
      </c>
      <c r="C52" s="151" t="s">
        <v>390</v>
      </c>
      <c r="D52" s="153">
        <v>36489</v>
      </c>
      <c r="E52" s="68" t="s">
        <v>391</v>
      </c>
      <c r="F52" s="60"/>
      <c r="G52" s="97"/>
      <c r="H52" s="60"/>
      <c r="I52" s="61"/>
      <c r="J52" s="58"/>
      <c r="K52" s="59"/>
      <c r="L52" s="60">
        <v>23</v>
      </c>
      <c r="M52" s="61">
        <f>LOOKUP(L52,List1!$A$2:$A$50,List1!$B$2:$B$50)</f>
        <v>8</v>
      </c>
      <c r="N52" s="58">
        <v>27</v>
      </c>
      <c r="O52" s="99">
        <f>LOOKUP(N52,List1!$A$2:$A$50,List1!$B$2:$B$50)</f>
        <v>4</v>
      </c>
      <c r="P52" s="60">
        <v>25</v>
      </c>
      <c r="Q52" s="97">
        <f>LOOKUP(P52,List1!$A$2:$A$50,List1!$B$2:$B$50)</f>
        <v>6</v>
      </c>
      <c r="R52" s="60"/>
      <c r="S52" s="97"/>
      <c r="T52" s="60"/>
      <c r="U52" s="99"/>
      <c r="V52" s="58"/>
      <c r="W52" s="97"/>
      <c r="X52" s="60"/>
      <c r="Y52" s="59"/>
      <c r="Z52" s="60"/>
      <c r="AA52" s="61"/>
      <c r="AB52" s="60"/>
      <c r="AC52" s="59"/>
      <c r="AD52" s="60"/>
      <c r="AE52" s="59"/>
      <c r="AF52" s="60"/>
      <c r="AG52" s="61"/>
      <c r="AH52" s="58"/>
      <c r="AI52" s="59"/>
      <c r="AJ52" s="60"/>
      <c r="AK52" s="59"/>
      <c r="AL52" s="60"/>
      <c r="AM52" s="59"/>
      <c r="AN52" s="60"/>
      <c r="AO52" s="61"/>
      <c r="AP52" s="62">
        <f t="shared" si="20"/>
        <v>0</v>
      </c>
      <c r="AQ52" s="62">
        <f t="shared" si="21"/>
        <v>0</v>
      </c>
      <c r="AR52" s="62">
        <f t="shared" si="22"/>
        <v>0</v>
      </c>
      <c r="AS52" s="62">
        <f t="shared" si="23"/>
        <v>8</v>
      </c>
      <c r="AT52" s="62">
        <f t="shared" si="24"/>
        <v>4</v>
      </c>
      <c r="AU52" s="62">
        <f t="shared" si="25"/>
        <v>6</v>
      </c>
      <c r="AV52" s="62">
        <f t="shared" si="26"/>
        <v>0</v>
      </c>
      <c r="AW52" s="62">
        <f t="shared" si="27"/>
        <v>0</v>
      </c>
      <c r="AX52" s="62">
        <f t="shared" si="28"/>
        <v>0</v>
      </c>
      <c r="AY52" s="62">
        <f t="shared" si="29"/>
        <v>0</v>
      </c>
      <c r="AZ52" s="62">
        <f t="shared" si="30"/>
        <v>0</v>
      </c>
      <c r="BA52" s="62">
        <f t="shared" si="31"/>
        <v>0</v>
      </c>
      <c r="BB52" s="62">
        <f t="shared" si="32"/>
        <v>0</v>
      </c>
      <c r="BC52" s="62">
        <f t="shared" si="33"/>
        <v>0</v>
      </c>
      <c r="BD52" s="62">
        <f t="shared" si="34"/>
        <v>0</v>
      </c>
      <c r="BE52" s="62">
        <f t="shared" si="35"/>
        <v>0</v>
      </c>
      <c r="BF52" s="62">
        <f t="shared" si="36"/>
        <v>0</v>
      </c>
      <c r="BG52" s="63">
        <f t="shared" si="37"/>
        <v>0</v>
      </c>
      <c r="BH52" s="149">
        <f t="shared" si="38"/>
        <v>18</v>
      </c>
      <c r="BI52" s="65">
        <f t="shared" si="39"/>
        <v>18</v>
      </c>
    </row>
    <row r="53" spans="1:61" s="118" customFormat="1" ht="11.25">
      <c r="A53" s="118"/>
      <c r="B53" s="146" t="s">
        <v>392</v>
      </c>
      <c r="C53" s="151" t="s">
        <v>393</v>
      </c>
      <c r="D53" s="153">
        <v>36489</v>
      </c>
      <c r="E53" s="68" t="s">
        <v>394</v>
      </c>
      <c r="F53" s="60"/>
      <c r="G53" s="97"/>
      <c r="H53" s="60"/>
      <c r="I53" s="61"/>
      <c r="J53" s="58"/>
      <c r="K53" s="59"/>
      <c r="L53" s="60"/>
      <c r="M53" s="61"/>
      <c r="N53" s="58">
        <v>24</v>
      </c>
      <c r="O53" s="99">
        <f>LOOKUP(N53,List1!$A$2:$A$50,List1!$B$2:$B$50)</f>
        <v>7</v>
      </c>
      <c r="P53" s="60">
        <v>23</v>
      </c>
      <c r="Q53" s="97">
        <f>LOOKUP(P53,List1!$A$2:$A$50,List1!$B$2:$B$50)</f>
        <v>8</v>
      </c>
      <c r="R53" s="60"/>
      <c r="S53" s="97"/>
      <c r="T53" s="60"/>
      <c r="U53" s="99"/>
      <c r="V53" s="58"/>
      <c r="W53" s="97"/>
      <c r="X53" s="60"/>
      <c r="Y53" s="59"/>
      <c r="Z53" s="60"/>
      <c r="AA53" s="61"/>
      <c r="AB53" s="60"/>
      <c r="AC53" s="59"/>
      <c r="AD53" s="60"/>
      <c r="AE53" s="59"/>
      <c r="AF53" s="60"/>
      <c r="AG53" s="61"/>
      <c r="AH53" s="58"/>
      <c r="AI53" s="59"/>
      <c r="AJ53" s="60"/>
      <c r="AK53" s="59"/>
      <c r="AL53" s="60"/>
      <c r="AM53" s="59"/>
      <c r="AN53" s="60"/>
      <c r="AO53" s="61"/>
      <c r="AP53" s="62">
        <f t="shared" si="20"/>
        <v>0</v>
      </c>
      <c r="AQ53" s="62">
        <f t="shared" si="21"/>
        <v>0</v>
      </c>
      <c r="AR53" s="62">
        <f t="shared" si="22"/>
        <v>0</v>
      </c>
      <c r="AS53" s="62">
        <f t="shared" si="23"/>
        <v>0</v>
      </c>
      <c r="AT53" s="62">
        <f t="shared" si="24"/>
        <v>7</v>
      </c>
      <c r="AU53" s="62">
        <f t="shared" si="25"/>
        <v>8</v>
      </c>
      <c r="AV53" s="62">
        <f t="shared" si="26"/>
        <v>0</v>
      </c>
      <c r="AW53" s="62">
        <f t="shared" si="27"/>
        <v>0</v>
      </c>
      <c r="AX53" s="62">
        <f t="shared" si="28"/>
        <v>0</v>
      </c>
      <c r="AY53" s="62">
        <f t="shared" si="29"/>
        <v>0</v>
      </c>
      <c r="AZ53" s="62">
        <f t="shared" si="30"/>
        <v>0</v>
      </c>
      <c r="BA53" s="62">
        <f t="shared" si="31"/>
        <v>0</v>
      </c>
      <c r="BB53" s="62">
        <f t="shared" si="32"/>
        <v>0</v>
      </c>
      <c r="BC53" s="62">
        <f t="shared" si="33"/>
        <v>0</v>
      </c>
      <c r="BD53" s="62">
        <f t="shared" si="34"/>
        <v>0</v>
      </c>
      <c r="BE53" s="62">
        <f t="shared" si="35"/>
        <v>0</v>
      </c>
      <c r="BF53" s="62">
        <f t="shared" si="36"/>
        <v>0</v>
      </c>
      <c r="BG53" s="63">
        <f t="shared" si="37"/>
        <v>0</v>
      </c>
      <c r="BH53" s="149">
        <f t="shared" si="38"/>
        <v>15</v>
      </c>
      <c r="BI53" s="65">
        <f t="shared" si="39"/>
        <v>15</v>
      </c>
    </row>
    <row r="54" spans="2:61" s="118" customFormat="1" ht="11.25">
      <c r="B54" s="146"/>
      <c r="C54" s="147" t="s">
        <v>395</v>
      </c>
      <c r="D54" s="153">
        <v>36381</v>
      </c>
      <c r="E54" s="57" t="s">
        <v>396</v>
      </c>
      <c r="F54" s="60"/>
      <c r="G54" s="97"/>
      <c r="H54" s="60"/>
      <c r="I54" s="61"/>
      <c r="J54" s="58"/>
      <c r="K54" s="59"/>
      <c r="L54" s="60"/>
      <c r="M54" s="61"/>
      <c r="N54" s="58"/>
      <c r="O54" s="99"/>
      <c r="P54" s="60"/>
      <c r="Q54" s="97"/>
      <c r="R54" s="60"/>
      <c r="S54" s="97"/>
      <c r="T54" s="60">
        <v>26</v>
      </c>
      <c r="U54" s="99">
        <f>LOOKUP(T54,List1!$A$2:$A$50,List1!$B$2:$B$50)</f>
        <v>5</v>
      </c>
      <c r="V54" s="58"/>
      <c r="W54" s="97"/>
      <c r="X54" s="60"/>
      <c r="Y54" s="59"/>
      <c r="Z54" s="60"/>
      <c r="AA54" s="61"/>
      <c r="AB54" s="60"/>
      <c r="AC54" s="59"/>
      <c r="AD54" s="60"/>
      <c r="AE54" s="59"/>
      <c r="AF54" s="60"/>
      <c r="AG54" s="61"/>
      <c r="AH54" s="58"/>
      <c r="AI54" s="59"/>
      <c r="AJ54" s="60">
        <v>35</v>
      </c>
      <c r="AK54" s="59">
        <f>LOOKUP(AJ54,List1!$A$2:$A$50,List1!$B$2:$B$50)</f>
        <v>0</v>
      </c>
      <c r="AL54" s="60">
        <v>30</v>
      </c>
      <c r="AM54" s="59">
        <f>LOOKUP(AL54,List1!$A$2:$A$50,List1!$B$2:$B$50)</f>
        <v>1</v>
      </c>
      <c r="AN54" s="60">
        <v>22</v>
      </c>
      <c r="AO54" s="61">
        <f>LOOKUP(AN54,List1!$A$2:$A$50,List1!$B$2:$B$50)</f>
        <v>9</v>
      </c>
      <c r="AP54" s="62">
        <f t="shared" si="20"/>
        <v>0</v>
      </c>
      <c r="AQ54" s="62">
        <f t="shared" si="21"/>
        <v>0</v>
      </c>
      <c r="AR54" s="62">
        <f t="shared" si="22"/>
        <v>0</v>
      </c>
      <c r="AS54" s="62">
        <f t="shared" si="23"/>
        <v>0</v>
      </c>
      <c r="AT54" s="62">
        <f t="shared" si="24"/>
        <v>0</v>
      </c>
      <c r="AU54" s="62">
        <f t="shared" si="25"/>
        <v>0</v>
      </c>
      <c r="AV54" s="62">
        <f t="shared" si="26"/>
        <v>0</v>
      </c>
      <c r="AW54" s="62">
        <f t="shared" si="27"/>
        <v>5</v>
      </c>
      <c r="AX54" s="62">
        <f t="shared" si="28"/>
        <v>0</v>
      </c>
      <c r="AY54" s="62">
        <f t="shared" si="29"/>
        <v>0</v>
      </c>
      <c r="AZ54" s="62">
        <f t="shared" si="30"/>
        <v>0</v>
      </c>
      <c r="BA54" s="62">
        <f t="shared" si="31"/>
        <v>0</v>
      </c>
      <c r="BB54" s="62">
        <f t="shared" si="32"/>
        <v>0</v>
      </c>
      <c r="BC54" s="62">
        <f t="shared" si="33"/>
        <v>0</v>
      </c>
      <c r="BD54" s="62">
        <f t="shared" si="34"/>
        <v>0</v>
      </c>
      <c r="BE54" s="62">
        <f t="shared" si="35"/>
        <v>0</v>
      </c>
      <c r="BF54" s="62">
        <f t="shared" si="36"/>
        <v>1</v>
      </c>
      <c r="BG54" s="63">
        <f t="shared" si="37"/>
        <v>9</v>
      </c>
      <c r="BH54" s="149">
        <f t="shared" si="38"/>
        <v>15</v>
      </c>
      <c r="BI54" s="65">
        <f t="shared" si="39"/>
        <v>15</v>
      </c>
    </row>
    <row r="55" spans="2:61" s="118" customFormat="1" ht="11.25">
      <c r="B55" s="146"/>
      <c r="C55" s="151" t="s">
        <v>397</v>
      </c>
      <c r="D55" s="153">
        <v>36466</v>
      </c>
      <c r="E55" s="68" t="s">
        <v>398</v>
      </c>
      <c r="F55" s="60"/>
      <c r="G55" s="97"/>
      <c r="H55" s="60"/>
      <c r="I55" s="61"/>
      <c r="J55" s="58"/>
      <c r="K55" s="59"/>
      <c r="L55" s="60"/>
      <c r="M55" s="61"/>
      <c r="N55" s="58"/>
      <c r="O55" s="99"/>
      <c r="P55" s="60"/>
      <c r="Q55" s="97"/>
      <c r="R55" s="60"/>
      <c r="S55" s="97"/>
      <c r="T55" s="60"/>
      <c r="U55" s="99"/>
      <c r="V55" s="58"/>
      <c r="W55" s="97"/>
      <c r="X55" s="60"/>
      <c r="Y55" s="59"/>
      <c r="Z55" s="60"/>
      <c r="AA55" s="61"/>
      <c r="AB55" s="60"/>
      <c r="AC55" s="59"/>
      <c r="AD55" s="60"/>
      <c r="AE55" s="59"/>
      <c r="AF55" s="60"/>
      <c r="AG55" s="61"/>
      <c r="AH55" s="58"/>
      <c r="AI55" s="59"/>
      <c r="AJ55" s="60"/>
      <c r="AK55" s="59"/>
      <c r="AL55" s="60"/>
      <c r="AM55" s="59"/>
      <c r="AN55" s="60">
        <v>16</v>
      </c>
      <c r="AO55" s="61">
        <f>LOOKUP(AN55,List1!$A$2:$A$50,List1!$B$2:$B$50)</f>
        <v>15</v>
      </c>
      <c r="AP55" s="62">
        <f t="shared" si="20"/>
        <v>0</v>
      </c>
      <c r="AQ55" s="62">
        <f t="shared" si="21"/>
        <v>0</v>
      </c>
      <c r="AR55" s="62">
        <f t="shared" si="22"/>
        <v>0</v>
      </c>
      <c r="AS55" s="62">
        <f t="shared" si="23"/>
        <v>0</v>
      </c>
      <c r="AT55" s="62">
        <f t="shared" si="24"/>
        <v>0</v>
      </c>
      <c r="AU55" s="62">
        <f t="shared" si="25"/>
        <v>0</v>
      </c>
      <c r="AV55" s="62">
        <f t="shared" si="26"/>
        <v>0</v>
      </c>
      <c r="AW55" s="62">
        <f t="shared" si="27"/>
        <v>0</v>
      </c>
      <c r="AX55" s="62">
        <f t="shared" si="28"/>
        <v>0</v>
      </c>
      <c r="AY55" s="62">
        <f t="shared" si="29"/>
        <v>0</v>
      </c>
      <c r="AZ55" s="62">
        <f t="shared" si="30"/>
        <v>0</v>
      </c>
      <c r="BA55" s="62">
        <f t="shared" si="31"/>
        <v>0</v>
      </c>
      <c r="BB55" s="62">
        <f t="shared" si="32"/>
        <v>0</v>
      </c>
      <c r="BC55" s="62">
        <f t="shared" si="33"/>
        <v>0</v>
      </c>
      <c r="BD55" s="62">
        <f t="shared" si="34"/>
        <v>0</v>
      </c>
      <c r="BE55" s="62">
        <f t="shared" si="35"/>
        <v>0</v>
      </c>
      <c r="BF55" s="62">
        <f t="shared" si="36"/>
        <v>0</v>
      </c>
      <c r="BG55" s="63">
        <f t="shared" si="37"/>
        <v>15</v>
      </c>
      <c r="BH55" s="149">
        <f t="shared" si="38"/>
        <v>15</v>
      </c>
      <c r="BI55" s="65">
        <f t="shared" si="39"/>
        <v>15</v>
      </c>
    </row>
    <row r="56" spans="1:61" s="118" customFormat="1" ht="11.25">
      <c r="A56" s="118"/>
      <c r="B56" s="146" t="s">
        <v>399</v>
      </c>
      <c r="C56" s="151" t="s">
        <v>400</v>
      </c>
      <c r="D56" s="153">
        <v>35977</v>
      </c>
      <c r="E56" s="57" t="s">
        <v>401</v>
      </c>
      <c r="F56" s="60"/>
      <c r="G56" s="97"/>
      <c r="H56" s="60"/>
      <c r="I56" s="61"/>
      <c r="J56" s="58"/>
      <c r="K56" s="59"/>
      <c r="L56" s="60">
        <v>29</v>
      </c>
      <c r="M56" s="61">
        <f>LOOKUP(L56,List1!$A$2:$A$50,List1!$B$2:$B$50)</f>
        <v>2</v>
      </c>
      <c r="N56" s="58">
        <v>21</v>
      </c>
      <c r="O56" s="99">
        <f>LOOKUP(N56,List1!$A$2:$A$50,List1!$B$2:$B$50)</f>
        <v>10</v>
      </c>
      <c r="P56" s="60"/>
      <c r="Q56" s="97"/>
      <c r="R56" s="60"/>
      <c r="S56" s="97"/>
      <c r="T56" s="60"/>
      <c r="U56" s="99"/>
      <c r="V56" s="58"/>
      <c r="W56" s="97"/>
      <c r="X56" s="60"/>
      <c r="Y56" s="59"/>
      <c r="Z56" s="60"/>
      <c r="AA56" s="61"/>
      <c r="AB56" s="60"/>
      <c r="AC56" s="59"/>
      <c r="AD56" s="60"/>
      <c r="AE56" s="59"/>
      <c r="AF56" s="60"/>
      <c r="AG56" s="61"/>
      <c r="AH56" s="58"/>
      <c r="AI56" s="59"/>
      <c r="AJ56" s="60"/>
      <c r="AK56" s="59"/>
      <c r="AL56" s="60"/>
      <c r="AM56" s="59"/>
      <c r="AN56" s="60"/>
      <c r="AO56" s="61"/>
      <c r="AP56" s="62">
        <f t="shared" si="20"/>
        <v>0</v>
      </c>
      <c r="AQ56" s="62">
        <f t="shared" si="21"/>
        <v>0</v>
      </c>
      <c r="AR56" s="62">
        <f t="shared" si="22"/>
        <v>0</v>
      </c>
      <c r="AS56" s="62">
        <f t="shared" si="23"/>
        <v>2</v>
      </c>
      <c r="AT56" s="62">
        <f t="shared" si="24"/>
        <v>10</v>
      </c>
      <c r="AU56" s="62">
        <f t="shared" si="25"/>
        <v>0</v>
      </c>
      <c r="AV56" s="62">
        <f t="shared" si="26"/>
        <v>0</v>
      </c>
      <c r="AW56" s="62">
        <f t="shared" si="27"/>
        <v>0</v>
      </c>
      <c r="AX56" s="62">
        <f t="shared" si="28"/>
        <v>0</v>
      </c>
      <c r="AY56" s="62">
        <f t="shared" si="29"/>
        <v>0</v>
      </c>
      <c r="AZ56" s="62">
        <f t="shared" si="30"/>
        <v>0</v>
      </c>
      <c r="BA56" s="62">
        <f t="shared" si="31"/>
        <v>0</v>
      </c>
      <c r="BB56" s="62">
        <f t="shared" si="32"/>
        <v>0</v>
      </c>
      <c r="BC56" s="62">
        <f t="shared" si="33"/>
        <v>0</v>
      </c>
      <c r="BD56" s="62">
        <f t="shared" si="34"/>
        <v>0</v>
      </c>
      <c r="BE56" s="62">
        <f t="shared" si="35"/>
        <v>0</v>
      </c>
      <c r="BF56" s="62">
        <f t="shared" si="36"/>
        <v>0</v>
      </c>
      <c r="BG56" s="63">
        <f t="shared" si="37"/>
        <v>0</v>
      </c>
      <c r="BH56" s="149">
        <f t="shared" si="38"/>
        <v>12</v>
      </c>
      <c r="BI56" s="65">
        <f t="shared" si="39"/>
        <v>12</v>
      </c>
    </row>
    <row r="57" spans="1:61" s="118" customFormat="1" ht="11.25">
      <c r="A57" s="118"/>
      <c r="B57" s="146" t="s">
        <v>402</v>
      </c>
      <c r="C57" s="156" t="s">
        <v>403</v>
      </c>
      <c r="D57" s="153">
        <v>35793</v>
      </c>
      <c r="E57" s="57" t="s">
        <v>404</v>
      </c>
      <c r="F57" s="60"/>
      <c r="G57" s="97"/>
      <c r="H57" s="60"/>
      <c r="I57" s="61"/>
      <c r="J57" s="58"/>
      <c r="K57" s="59"/>
      <c r="L57" s="60"/>
      <c r="M57" s="61"/>
      <c r="N57" s="58"/>
      <c r="O57" s="99"/>
      <c r="P57" s="60"/>
      <c r="Q57" s="97"/>
      <c r="R57" s="60"/>
      <c r="S57" s="97"/>
      <c r="T57" s="60">
        <v>20</v>
      </c>
      <c r="U57" s="99">
        <f>LOOKUP(T57,List1!$A$2:$A$50,List1!$B$2:$B$50)</f>
        <v>11</v>
      </c>
      <c r="V57" s="58"/>
      <c r="W57" s="97"/>
      <c r="X57" s="60"/>
      <c r="Y57" s="59"/>
      <c r="Z57" s="60"/>
      <c r="AA57" s="61"/>
      <c r="AB57" s="60"/>
      <c r="AC57" s="59"/>
      <c r="AD57" s="60"/>
      <c r="AE57" s="59"/>
      <c r="AF57" s="60"/>
      <c r="AG57" s="61"/>
      <c r="AH57" s="58"/>
      <c r="AI57" s="59"/>
      <c r="AJ57" s="60"/>
      <c r="AK57" s="59"/>
      <c r="AL57" s="60"/>
      <c r="AM57" s="59"/>
      <c r="AN57" s="60"/>
      <c r="AO57" s="61"/>
      <c r="AP57" s="62">
        <f t="shared" si="20"/>
        <v>0</v>
      </c>
      <c r="AQ57" s="62">
        <f t="shared" si="21"/>
        <v>0</v>
      </c>
      <c r="AR57" s="62">
        <f t="shared" si="22"/>
        <v>0</v>
      </c>
      <c r="AS57" s="62">
        <f t="shared" si="23"/>
        <v>0</v>
      </c>
      <c r="AT57" s="62">
        <f t="shared" si="24"/>
        <v>0</v>
      </c>
      <c r="AU57" s="62">
        <f t="shared" si="25"/>
        <v>0</v>
      </c>
      <c r="AV57" s="62">
        <f t="shared" si="26"/>
        <v>0</v>
      </c>
      <c r="AW57" s="62">
        <f t="shared" si="27"/>
        <v>11</v>
      </c>
      <c r="AX57" s="62">
        <f t="shared" si="28"/>
        <v>0</v>
      </c>
      <c r="AY57" s="62">
        <f t="shared" si="29"/>
        <v>0</v>
      </c>
      <c r="AZ57" s="62">
        <f t="shared" si="30"/>
        <v>0</v>
      </c>
      <c r="BA57" s="62">
        <f t="shared" si="31"/>
        <v>0</v>
      </c>
      <c r="BB57" s="62">
        <f t="shared" si="32"/>
        <v>0</v>
      </c>
      <c r="BC57" s="62">
        <f t="shared" si="33"/>
        <v>0</v>
      </c>
      <c r="BD57" s="62">
        <f t="shared" si="34"/>
        <v>0</v>
      </c>
      <c r="BE57" s="62">
        <f t="shared" si="35"/>
        <v>0</v>
      </c>
      <c r="BF57" s="62">
        <f t="shared" si="36"/>
        <v>0</v>
      </c>
      <c r="BG57" s="63">
        <f t="shared" si="37"/>
        <v>0</v>
      </c>
      <c r="BH57" s="149">
        <f t="shared" si="38"/>
        <v>11</v>
      </c>
      <c r="BI57" s="65">
        <f t="shared" si="39"/>
        <v>11</v>
      </c>
    </row>
    <row r="58" spans="2:61" s="118" customFormat="1" ht="11.25">
      <c r="B58" s="146"/>
      <c r="C58" s="151" t="s">
        <v>405</v>
      </c>
      <c r="D58" s="153">
        <v>35957</v>
      </c>
      <c r="E58" s="57" t="s">
        <v>406</v>
      </c>
      <c r="F58" s="60"/>
      <c r="G58" s="97"/>
      <c r="H58" s="60"/>
      <c r="I58" s="61"/>
      <c r="J58" s="58"/>
      <c r="K58" s="59"/>
      <c r="L58" s="60"/>
      <c r="M58" s="61"/>
      <c r="N58" s="58"/>
      <c r="O58" s="99"/>
      <c r="P58" s="60"/>
      <c r="Q58" s="97"/>
      <c r="R58" s="60">
        <v>26</v>
      </c>
      <c r="S58" s="97">
        <f>LOOKUP(R58,List1!$A$2:$A$50,List1!$B$2:$B$50)</f>
        <v>5</v>
      </c>
      <c r="T58" s="60">
        <v>25</v>
      </c>
      <c r="U58" s="99">
        <f>LOOKUP(T58,List1!$A$2:$A$50,List1!$B$2:$B$50)</f>
        <v>6</v>
      </c>
      <c r="V58" s="58"/>
      <c r="W58" s="97"/>
      <c r="X58" s="60"/>
      <c r="Y58" s="59"/>
      <c r="Z58" s="60"/>
      <c r="AA58" s="61"/>
      <c r="AB58" s="60"/>
      <c r="AC58" s="59"/>
      <c r="AD58" s="60"/>
      <c r="AE58" s="59"/>
      <c r="AF58" s="60"/>
      <c r="AG58" s="61"/>
      <c r="AH58" s="58"/>
      <c r="AI58" s="59"/>
      <c r="AJ58" s="60"/>
      <c r="AK58" s="59"/>
      <c r="AL58" s="60"/>
      <c r="AM58" s="59"/>
      <c r="AN58" s="60"/>
      <c r="AO58" s="61"/>
      <c r="AP58" s="62">
        <f t="shared" si="20"/>
        <v>0</v>
      </c>
      <c r="AQ58" s="62">
        <f t="shared" si="21"/>
        <v>0</v>
      </c>
      <c r="AR58" s="62">
        <f t="shared" si="22"/>
        <v>0</v>
      </c>
      <c r="AS58" s="62">
        <f t="shared" si="23"/>
        <v>0</v>
      </c>
      <c r="AT58" s="62">
        <f t="shared" si="24"/>
        <v>0</v>
      </c>
      <c r="AU58" s="62">
        <f t="shared" si="25"/>
        <v>0</v>
      </c>
      <c r="AV58" s="62">
        <f t="shared" si="26"/>
        <v>5</v>
      </c>
      <c r="AW58" s="62">
        <f t="shared" si="27"/>
        <v>6</v>
      </c>
      <c r="AX58" s="62">
        <f t="shared" si="28"/>
        <v>0</v>
      </c>
      <c r="AY58" s="62">
        <f t="shared" si="29"/>
        <v>0</v>
      </c>
      <c r="AZ58" s="62">
        <f t="shared" si="30"/>
        <v>0</v>
      </c>
      <c r="BA58" s="62">
        <f t="shared" si="31"/>
        <v>0</v>
      </c>
      <c r="BB58" s="62">
        <f t="shared" si="32"/>
        <v>0</v>
      </c>
      <c r="BC58" s="62">
        <f t="shared" si="33"/>
        <v>0</v>
      </c>
      <c r="BD58" s="62">
        <f t="shared" si="34"/>
        <v>0</v>
      </c>
      <c r="BE58" s="62">
        <f t="shared" si="35"/>
        <v>0</v>
      </c>
      <c r="BF58" s="62">
        <f t="shared" si="36"/>
        <v>0</v>
      </c>
      <c r="BG58" s="63">
        <f t="shared" si="37"/>
        <v>0</v>
      </c>
      <c r="BH58" s="149">
        <f t="shared" si="38"/>
        <v>11</v>
      </c>
      <c r="BI58" s="65">
        <f t="shared" si="39"/>
        <v>11</v>
      </c>
    </row>
    <row r="59" spans="1:61" s="118" customFormat="1" ht="11.25">
      <c r="A59" s="118"/>
      <c r="B59" s="146" t="s">
        <v>407</v>
      </c>
      <c r="C59" s="151" t="s">
        <v>408</v>
      </c>
      <c r="D59" s="153">
        <v>36285</v>
      </c>
      <c r="E59" s="57" t="s">
        <v>409</v>
      </c>
      <c r="F59" s="60"/>
      <c r="G59" s="97"/>
      <c r="H59" s="60"/>
      <c r="I59" s="61"/>
      <c r="J59" s="58"/>
      <c r="K59" s="59"/>
      <c r="L59" s="60"/>
      <c r="M59" s="61"/>
      <c r="N59" s="58"/>
      <c r="O59" s="99"/>
      <c r="P59" s="60"/>
      <c r="Q59" s="97"/>
      <c r="R59" s="60">
        <v>29</v>
      </c>
      <c r="S59" s="97">
        <f>LOOKUP(R59,List1!$A$2:$A$50,List1!$B$2:$B$50)</f>
        <v>2</v>
      </c>
      <c r="T59" s="60"/>
      <c r="U59" s="99"/>
      <c r="V59" s="58">
        <v>25</v>
      </c>
      <c r="W59" s="97">
        <f>LOOKUP(V59,List1!$A$2:$A$50,List1!$B$2:$B$50)</f>
        <v>6</v>
      </c>
      <c r="X59" s="60"/>
      <c r="Y59" s="59"/>
      <c r="Z59" s="60"/>
      <c r="AA59" s="61"/>
      <c r="AB59" s="60"/>
      <c r="AC59" s="59"/>
      <c r="AD59" s="60"/>
      <c r="AE59" s="59"/>
      <c r="AF59" s="60"/>
      <c r="AG59" s="61"/>
      <c r="AH59" s="58"/>
      <c r="AI59" s="59"/>
      <c r="AJ59" s="60"/>
      <c r="AK59" s="59"/>
      <c r="AL59" s="60"/>
      <c r="AM59" s="59"/>
      <c r="AN59" s="60"/>
      <c r="AO59" s="61"/>
      <c r="AP59" s="62">
        <f t="shared" si="20"/>
        <v>0</v>
      </c>
      <c r="AQ59" s="62">
        <f t="shared" si="21"/>
        <v>0</v>
      </c>
      <c r="AR59" s="62">
        <f t="shared" si="22"/>
        <v>0</v>
      </c>
      <c r="AS59" s="62">
        <f t="shared" si="23"/>
        <v>0</v>
      </c>
      <c r="AT59" s="62">
        <f t="shared" si="24"/>
        <v>0</v>
      </c>
      <c r="AU59" s="62">
        <f t="shared" si="25"/>
        <v>0</v>
      </c>
      <c r="AV59" s="62">
        <f t="shared" si="26"/>
        <v>2</v>
      </c>
      <c r="AW59" s="62">
        <f t="shared" si="27"/>
        <v>0</v>
      </c>
      <c r="AX59" s="62">
        <f t="shared" si="28"/>
        <v>6</v>
      </c>
      <c r="AY59" s="62">
        <f t="shared" si="29"/>
        <v>0</v>
      </c>
      <c r="AZ59" s="62">
        <f t="shared" si="30"/>
        <v>0</v>
      </c>
      <c r="BA59" s="62">
        <f t="shared" si="31"/>
        <v>0</v>
      </c>
      <c r="BB59" s="62">
        <f t="shared" si="32"/>
        <v>0</v>
      </c>
      <c r="BC59" s="62">
        <f t="shared" si="33"/>
        <v>0</v>
      </c>
      <c r="BD59" s="62">
        <f t="shared" si="34"/>
        <v>0</v>
      </c>
      <c r="BE59" s="62">
        <f t="shared" si="35"/>
        <v>0</v>
      </c>
      <c r="BF59" s="62">
        <f t="shared" si="36"/>
        <v>0</v>
      </c>
      <c r="BG59" s="63">
        <f t="shared" si="37"/>
        <v>0</v>
      </c>
      <c r="BH59" s="149">
        <f t="shared" si="38"/>
        <v>8</v>
      </c>
      <c r="BI59" s="65">
        <f t="shared" si="39"/>
        <v>8</v>
      </c>
    </row>
    <row r="60" spans="1:61" s="118" customFormat="1" ht="11.25">
      <c r="A60" s="118"/>
      <c r="B60" s="146" t="s">
        <v>410</v>
      </c>
      <c r="C60" s="151" t="s">
        <v>411</v>
      </c>
      <c r="D60" s="153">
        <v>36437</v>
      </c>
      <c r="E60" s="57" t="s">
        <v>412</v>
      </c>
      <c r="F60" s="60"/>
      <c r="G60" s="97"/>
      <c r="H60" s="60"/>
      <c r="I60" s="61"/>
      <c r="J60" s="58"/>
      <c r="K60" s="59"/>
      <c r="L60" s="60">
        <v>25</v>
      </c>
      <c r="M60" s="61">
        <f>LOOKUP(L60,List1!$A$2:$A$50,List1!$B$2:$B$50)</f>
        <v>6</v>
      </c>
      <c r="N60" s="58">
        <v>33</v>
      </c>
      <c r="O60" s="99">
        <f>LOOKUP(N60,List1!$A$2:$A$50,List1!$B$2:$B$50)</f>
        <v>0</v>
      </c>
      <c r="P60" s="60"/>
      <c r="Q60" s="97"/>
      <c r="R60" s="60"/>
      <c r="S60" s="97"/>
      <c r="T60" s="60">
        <v>32</v>
      </c>
      <c r="U60" s="99">
        <f>LOOKUP(T60,List1!$A$2:$A$50,List1!$B$2:$B$50)</f>
        <v>0</v>
      </c>
      <c r="V60" s="58"/>
      <c r="W60" s="97"/>
      <c r="X60" s="60"/>
      <c r="Y60" s="59"/>
      <c r="Z60" s="60"/>
      <c r="AA60" s="61"/>
      <c r="AB60" s="60"/>
      <c r="AC60" s="59"/>
      <c r="AD60" s="60"/>
      <c r="AE60" s="59"/>
      <c r="AF60" s="60"/>
      <c r="AG60" s="61"/>
      <c r="AH60" s="58"/>
      <c r="AI60" s="59"/>
      <c r="AJ60" s="60"/>
      <c r="AK60" s="59"/>
      <c r="AL60" s="60"/>
      <c r="AM60" s="59"/>
      <c r="AN60" s="60"/>
      <c r="AO60" s="61"/>
      <c r="AP60" s="62">
        <f t="shared" si="20"/>
        <v>0</v>
      </c>
      <c r="AQ60" s="62">
        <f t="shared" si="21"/>
        <v>0</v>
      </c>
      <c r="AR60" s="62">
        <f t="shared" si="22"/>
        <v>0</v>
      </c>
      <c r="AS60" s="62">
        <f t="shared" si="23"/>
        <v>6</v>
      </c>
      <c r="AT60" s="62">
        <f t="shared" si="24"/>
        <v>0</v>
      </c>
      <c r="AU60" s="62">
        <f t="shared" si="25"/>
        <v>0</v>
      </c>
      <c r="AV60" s="62">
        <f t="shared" si="26"/>
        <v>0</v>
      </c>
      <c r="AW60" s="62">
        <f t="shared" si="27"/>
        <v>0</v>
      </c>
      <c r="AX60" s="62">
        <f t="shared" si="28"/>
        <v>0</v>
      </c>
      <c r="AY60" s="62">
        <f t="shared" si="29"/>
        <v>0</v>
      </c>
      <c r="AZ60" s="62">
        <f t="shared" si="30"/>
        <v>0</v>
      </c>
      <c r="BA60" s="62">
        <f t="shared" si="31"/>
        <v>0</v>
      </c>
      <c r="BB60" s="62">
        <f t="shared" si="32"/>
        <v>0</v>
      </c>
      <c r="BC60" s="62">
        <f t="shared" si="33"/>
        <v>0</v>
      </c>
      <c r="BD60" s="62">
        <f t="shared" si="34"/>
        <v>0</v>
      </c>
      <c r="BE60" s="62">
        <f t="shared" si="35"/>
        <v>0</v>
      </c>
      <c r="BF60" s="62">
        <f t="shared" si="36"/>
        <v>0</v>
      </c>
      <c r="BG60" s="63">
        <f t="shared" si="37"/>
        <v>0</v>
      </c>
      <c r="BH60" s="149">
        <f t="shared" si="38"/>
        <v>6</v>
      </c>
      <c r="BI60" s="65">
        <f t="shared" si="39"/>
        <v>6</v>
      </c>
    </row>
    <row r="61" spans="2:61" s="118" customFormat="1" ht="11.25">
      <c r="B61" s="146"/>
      <c r="C61" s="151" t="s">
        <v>413</v>
      </c>
      <c r="D61" s="153">
        <v>36294</v>
      </c>
      <c r="E61" s="57" t="s">
        <v>414</v>
      </c>
      <c r="F61" s="60"/>
      <c r="G61" s="97"/>
      <c r="H61" s="60"/>
      <c r="I61" s="61"/>
      <c r="J61" s="58"/>
      <c r="K61" s="59"/>
      <c r="L61" s="60"/>
      <c r="M61" s="61"/>
      <c r="N61" s="58"/>
      <c r="O61" s="99"/>
      <c r="P61" s="60"/>
      <c r="Q61" s="97"/>
      <c r="R61" s="60"/>
      <c r="S61" s="97"/>
      <c r="T61" s="60"/>
      <c r="U61" s="99"/>
      <c r="V61" s="58"/>
      <c r="W61" s="97"/>
      <c r="X61" s="60"/>
      <c r="Y61" s="59"/>
      <c r="Z61" s="60"/>
      <c r="AA61" s="61"/>
      <c r="AB61" s="60"/>
      <c r="AC61" s="59"/>
      <c r="AD61" s="60"/>
      <c r="AE61" s="59"/>
      <c r="AF61" s="60"/>
      <c r="AG61" s="61"/>
      <c r="AH61" s="58"/>
      <c r="AI61" s="59"/>
      <c r="AJ61" s="60"/>
      <c r="AK61" s="59"/>
      <c r="AL61" s="60">
        <v>27</v>
      </c>
      <c r="AM61" s="59">
        <f>LOOKUP(AL61,List1!$A$2:$A$50,List1!$B$2:$B$50)</f>
        <v>4</v>
      </c>
      <c r="AN61" s="60">
        <v>29</v>
      </c>
      <c r="AO61" s="61">
        <f>LOOKUP(AN61,List1!$A$2:$A$50,List1!$B$2:$B$50)</f>
        <v>2</v>
      </c>
      <c r="AP61" s="62">
        <f t="shared" si="20"/>
        <v>0</v>
      </c>
      <c r="AQ61" s="62">
        <f t="shared" si="21"/>
        <v>0</v>
      </c>
      <c r="AR61" s="62">
        <f t="shared" si="22"/>
        <v>0</v>
      </c>
      <c r="AS61" s="62">
        <f t="shared" si="23"/>
        <v>0</v>
      </c>
      <c r="AT61" s="62">
        <f t="shared" si="24"/>
        <v>0</v>
      </c>
      <c r="AU61" s="62">
        <f t="shared" si="25"/>
        <v>0</v>
      </c>
      <c r="AV61" s="62">
        <f t="shared" si="26"/>
        <v>0</v>
      </c>
      <c r="AW61" s="62">
        <f t="shared" si="27"/>
        <v>0</v>
      </c>
      <c r="AX61" s="62">
        <f t="shared" si="28"/>
        <v>0</v>
      </c>
      <c r="AY61" s="62">
        <f t="shared" si="29"/>
        <v>0</v>
      </c>
      <c r="AZ61" s="62">
        <f t="shared" si="30"/>
        <v>0</v>
      </c>
      <c r="BA61" s="62">
        <f t="shared" si="31"/>
        <v>0</v>
      </c>
      <c r="BB61" s="62">
        <f t="shared" si="32"/>
        <v>0</v>
      </c>
      <c r="BC61" s="62">
        <f t="shared" si="33"/>
        <v>0</v>
      </c>
      <c r="BD61" s="62">
        <f t="shared" si="34"/>
        <v>0</v>
      </c>
      <c r="BE61" s="62">
        <f t="shared" si="35"/>
        <v>0</v>
      </c>
      <c r="BF61" s="62">
        <f t="shared" si="36"/>
        <v>4</v>
      </c>
      <c r="BG61" s="63">
        <f t="shared" si="37"/>
        <v>2</v>
      </c>
      <c r="BH61" s="149">
        <f t="shared" si="38"/>
        <v>6</v>
      </c>
      <c r="BI61" s="65">
        <f t="shared" si="39"/>
        <v>6</v>
      </c>
    </row>
    <row r="62" spans="1:61" s="118" customFormat="1" ht="11.25">
      <c r="A62" s="118"/>
      <c r="B62" s="146" t="s">
        <v>415</v>
      </c>
      <c r="C62" s="151" t="s">
        <v>416</v>
      </c>
      <c r="D62" s="153">
        <v>36317</v>
      </c>
      <c r="E62" s="57" t="s">
        <v>417</v>
      </c>
      <c r="F62" s="60"/>
      <c r="G62" s="97"/>
      <c r="H62" s="60"/>
      <c r="I62" s="61"/>
      <c r="J62" s="58"/>
      <c r="K62" s="59"/>
      <c r="L62" s="60"/>
      <c r="M62" s="61"/>
      <c r="N62" s="58"/>
      <c r="O62" s="99"/>
      <c r="P62" s="60">
        <v>31</v>
      </c>
      <c r="Q62" s="97">
        <f>LOOKUP(P62,List1!$A$2:$A$50,List1!$B$2:$B$50)</f>
        <v>0</v>
      </c>
      <c r="R62" s="60">
        <v>31</v>
      </c>
      <c r="S62" s="97">
        <f>LOOKUP(R62,List1!$A$2:$A$50,List1!$B$2:$B$50)</f>
        <v>0</v>
      </c>
      <c r="T62" s="60"/>
      <c r="U62" s="99"/>
      <c r="V62" s="58">
        <v>26</v>
      </c>
      <c r="W62" s="97">
        <f>LOOKUP(V62,List1!$A$2:$A$50,List1!$B$2:$B$50)</f>
        <v>5</v>
      </c>
      <c r="X62" s="60"/>
      <c r="Y62" s="59"/>
      <c r="Z62" s="60"/>
      <c r="AA62" s="61"/>
      <c r="AB62" s="60"/>
      <c r="AC62" s="59"/>
      <c r="AD62" s="60"/>
      <c r="AE62" s="59"/>
      <c r="AF62" s="60"/>
      <c r="AG62" s="61"/>
      <c r="AH62" s="58"/>
      <c r="AI62" s="59"/>
      <c r="AJ62" s="60"/>
      <c r="AK62" s="59"/>
      <c r="AL62" s="60"/>
      <c r="AM62" s="59"/>
      <c r="AN62" s="60"/>
      <c r="AO62" s="61"/>
      <c r="AP62" s="62">
        <f t="shared" si="20"/>
        <v>0</v>
      </c>
      <c r="AQ62" s="62">
        <f t="shared" si="21"/>
        <v>0</v>
      </c>
      <c r="AR62" s="62">
        <f t="shared" si="22"/>
        <v>0</v>
      </c>
      <c r="AS62" s="62">
        <f t="shared" si="23"/>
        <v>0</v>
      </c>
      <c r="AT62" s="62">
        <f t="shared" si="24"/>
        <v>0</v>
      </c>
      <c r="AU62" s="62">
        <f t="shared" si="25"/>
        <v>0</v>
      </c>
      <c r="AV62" s="62">
        <f t="shared" si="26"/>
        <v>0</v>
      </c>
      <c r="AW62" s="62">
        <f t="shared" si="27"/>
        <v>0</v>
      </c>
      <c r="AX62" s="62">
        <f t="shared" si="28"/>
        <v>5</v>
      </c>
      <c r="AY62" s="62">
        <f t="shared" si="29"/>
        <v>0</v>
      </c>
      <c r="AZ62" s="62">
        <f t="shared" si="30"/>
        <v>0</v>
      </c>
      <c r="BA62" s="62">
        <f t="shared" si="31"/>
        <v>0</v>
      </c>
      <c r="BB62" s="62">
        <f t="shared" si="32"/>
        <v>0</v>
      </c>
      <c r="BC62" s="62">
        <f t="shared" si="33"/>
        <v>0</v>
      </c>
      <c r="BD62" s="62">
        <f t="shared" si="34"/>
        <v>0</v>
      </c>
      <c r="BE62" s="62">
        <f t="shared" si="35"/>
        <v>0</v>
      </c>
      <c r="BF62" s="62">
        <f t="shared" si="36"/>
        <v>0</v>
      </c>
      <c r="BG62" s="63">
        <f t="shared" si="37"/>
        <v>0</v>
      </c>
      <c r="BH62" s="149">
        <f t="shared" si="38"/>
        <v>5</v>
      </c>
      <c r="BI62" s="65">
        <f t="shared" si="39"/>
        <v>5</v>
      </c>
    </row>
    <row r="63" spans="1:61" s="118" customFormat="1" ht="11.25">
      <c r="A63" s="118"/>
      <c r="B63" s="146" t="s">
        <v>418</v>
      </c>
      <c r="C63" s="151" t="s">
        <v>419</v>
      </c>
      <c r="D63" s="153">
        <v>35713</v>
      </c>
      <c r="E63" s="57" t="s">
        <v>420</v>
      </c>
      <c r="F63" s="60"/>
      <c r="G63" s="97"/>
      <c r="H63" s="60"/>
      <c r="I63" s="61"/>
      <c r="J63" s="58"/>
      <c r="K63" s="59"/>
      <c r="L63" s="60"/>
      <c r="M63" s="61"/>
      <c r="N63" s="58"/>
      <c r="O63" s="99"/>
      <c r="P63" s="60"/>
      <c r="Q63" s="97"/>
      <c r="R63" s="60"/>
      <c r="S63" s="97"/>
      <c r="T63" s="60"/>
      <c r="U63" s="99"/>
      <c r="V63" s="58"/>
      <c r="W63" s="97"/>
      <c r="X63" s="60"/>
      <c r="Y63" s="59"/>
      <c r="Z63" s="60"/>
      <c r="AA63" s="61"/>
      <c r="AB63" s="60">
        <v>27</v>
      </c>
      <c r="AC63" s="59">
        <f>LOOKUP(AB63,List1!$A$2:$A$50,List1!$B$2:$B$50)</f>
        <v>4</v>
      </c>
      <c r="AD63" s="60"/>
      <c r="AE63" s="59"/>
      <c r="AF63" s="60"/>
      <c r="AG63" s="61"/>
      <c r="AH63" s="58"/>
      <c r="AI63" s="59"/>
      <c r="AJ63" s="60"/>
      <c r="AK63" s="59"/>
      <c r="AL63" s="60"/>
      <c r="AM63" s="59"/>
      <c r="AN63" s="60"/>
      <c r="AO63" s="61"/>
      <c r="AP63" s="62">
        <f t="shared" si="20"/>
        <v>0</v>
      </c>
      <c r="AQ63" s="62">
        <f t="shared" si="21"/>
        <v>0</v>
      </c>
      <c r="AR63" s="62">
        <f t="shared" si="22"/>
        <v>0</v>
      </c>
      <c r="AS63" s="62">
        <f t="shared" si="23"/>
        <v>0</v>
      </c>
      <c r="AT63" s="62">
        <f t="shared" si="24"/>
        <v>0</v>
      </c>
      <c r="AU63" s="62">
        <f t="shared" si="25"/>
        <v>0</v>
      </c>
      <c r="AV63" s="62">
        <f t="shared" si="26"/>
        <v>0</v>
      </c>
      <c r="AW63" s="62">
        <f t="shared" si="27"/>
        <v>0</v>
      </c>
      <c r="AX63" s="62">
        <f t="shared" si="28"/>
        <v>0</v>
      </c>
      <c r="AY63" s="62">
        <f t="shared" si="29"/>
        <v>0</v>
      </c>
      <c r="AZ63" s="62">
        <f t="shared" si="30"/>
        <v>0</v>
      </c>
      <c r="BA63" s="62">
        <f t="shared" si="31"/>
        <v>4</v>
      </c>
      <c r="BB63" s="62">
        <f t="shared" si="32"/>
        <v>0</v>
      </c>
      <c r="BC63" s="62">
        <f t="shared" si="33"/>
        <v>0</v>
      </c>
      <c r="BD63" s="62">
        <f t="shared" si="34"/>
        <v>0</v>
      </c>
      <c r="BE63" s="62">
        <f t="shared" si="35"/>
        <v>0</v>
      </c>
      <c r="BF63" s="62">
        <f t="shared" si="36"/>
        <v>0</v>
      </c>
      <c r="BG63" s="63">
        <f t="shared" si="37"/>
        <v>0</v>
      </c>
      <c r="BH63" s="149">
        <f t="shared" si="38"/>
        <v>4</v>
      </c>
      <c r="BI63" s="65">
        <f t="shared" si="39"/>
        <v>4</v>
      </c>
    </row>
    <row r="64" spans="1:61" s="118" customFormat="1" ht="11.25">
      <c r="A64" s="118"/>
      <c r="B64" s="146" t="s">
        <v>421</v>
      </c>
      <c r="C64" s="151" t="s">
        <v>422</v>
      </c>
      <c r="D64" s="153">
        <v>36281</v>
      </c>
      <c r="E64" s="57" t="s">
        <v>423</v>
      </c>
      <c r="F64" s="60"/>
      <c r="G64" s="97"/>
      <c r="H64" s="60"/>
      <c r="I64" s="61"/>
      <c r="J64" s="58"/>
      <c r="K64" s="59"/>
      <c r="L64" s="60"/>
      <c r="M64" s="61"/>
      <c r="N64" s="58"/>
      <c r="O64" s="99"/>
      <c r="P64" s="60"/>
      <c r="Q64" s="97"/>
      <c r="R64" s="60">
        <v>30</v>
      </c>
      <c r="S64" s="97">
        <f>LOOKUP(R64,List1!$A$2:$A$50,List1!$B$2:$B$50)</f>
        <v>1</v>
      </c>
      <c r="T64" s="60">
        <v>30</v>
      </c>
      <c r="U64" s="99">
        <f>LOOKUP(T64,List1!$A$2:$A$50,List1!$B$2:$B$50)</f>
        <v>1</v>
      </c>
      <c r="V64" s="58"/>
      <c r="W64" s="97"/>
      <c r="X64" s="60"/>
      <c r="Y64" s="59"/>
      <c r="Z64" s="60"/>
      <c r="AA64" s="61"/>
      <c r="AB64" s="60"/>
      <c r="AC64" s="59"/>
      <c r="AD64" s="60"/>
      <c r="AE64" s="59"/>
      <c r="AF64" s="60"/>
      <c r="AG64" s="61"/>
      <c r="AH64" s="58"/>
      <c r="AI64" s="59"/>
      <c r="AJ64" s="60">
        <v>33</v>
      </c>
      <c r="AK64" s="59">
        <f>LOOKUP(AJ64,List1!$A$2:$A$50,List1!$B$2:$B$50)</f>
        <v>0</v>
      </c>
      <c r="AL64" s="60">
        <v>34</v>
      </c>
      <c r="AM64" s="59">
        <f>LOOKUP(AL64,List1!$A$2:$A$50,List1!$B$2:$B$50)</f>
        <v>0</v>
      </c>
      <c r="AN64" s="60"/>
      <c r="AO64" s="61"/>
      <c r="AP64" s="62">
        <f t="shared" si="20"/>
        <v>0</v>
      </c>
      <c r="AQ64" s="62">
        <f t="shared" si="21"/>
        <v>0</v>
      </c>
      <c r="AR64" s="62">
        <f t="shared" si="22"/>
        <v>0</v>
      </c>
      <c r="AS64" s="62">
        <f t="shared" si="23"/>
        <v>0</v>
      </c>
      <c r="AT64" s="62">
        <f t="shared" si="24"/>
        <v>0</v>
      </c>
      <c r="AU64" s="62">
        <f t="shared" si="25"/>
        <v>0</v>
      </c>
      <c r="AV64" s="62">
        <f t="shared" si="26"/>
        <v>1</v>
      </c>
      <c r="AW64" s="62">
        <f t="shared" si="27"/>
        <v>1</v>
      </c>
      <c r="AX64" s="62">
        <f t="shared" si="28"/>
        <v>0</v>
      </c>
      <c r="AY64" s="62">
        <f t="shared" si="29"/>
        <v>0</v>
      </c>
      <c r="AZ64" s="62">
        <f t="shared" si="30"/>
        <v>0</v>
      </c>
      <c r="BA64" s="62">
        <f t="shared" si="31"/>
        <v>0</v>
      </c>
      <c r="BB64" s="62">
        <f t="shared" si="32"/>
        <v>0</v>
      </c>
      <c r="BC64" s="62">
        <f t="shared" si="33"/>
        <v>0</v>
      </c>
      <c r="BD64" s="62">
        <f t="shared" si="34"/>
        <v>0</v>
      </c>
      <c r="BE64" s="62">
        <f t="shared" si="35"/>
        <v>0</v>
      </c>
      <c r="BF64" s="62">
        <f t="shared" si="36"/>
        <v>0</v>
      </c>
      <c r="BG64" s="63">
        <f t="shared" si="37"/>
        <v>0</v>
      </c>
      <c r="BH64" s="149">
        <f t="shared" si="38"/>
        <v>2</v>
      </c>
      <c r="BI64" s="65">
        <f t="shared" si="39"/>
        <v>2</v>
      </c>
    </row>
    <row r="65" spans="1:61" s="118" customFormat="1" ht="11.25">
      <c r="A65" s="118"/>
      <c r="B65" s="146" t="s">
        <v>424</v>
      </c>
      <c r="C65" s="151" t="s">
        <v>425</v>
      </c>
      <c r="D65" s="152">
        <v>36456</v>
      </c>
      <c r="E65" s="68" t="s">
        <v>426</v>
      </c>
      <c r="F65" s="60"/>
      <c r="G65" s="97"/>
      <c r="H65" s="60"/>
      <c r="I65" s="61"/>
      <c r="J65" s="58"/>
      <c r="K65" s="59"/>
      <c r="L65" s="60"/>
      <c r="M65" s="61"/>
      <c r="N65" s="58"/>
      <c r="O65" s="99"/>
      <c r="P65" s="60"/>
      <c r="Q65" s="97"/>
      <c r="R65" s="60"/>
      <c r="S65" s="97"/>
      <c r="T65" s="60"/>
      <c r="U65" s="99"/>
      <c r="V65" s="58"/>
      <c r="W65" s="97"/>
      <c r="X65" s="60"/>
      <c r="Y65" s="59"/>
      <c r="Z65" s="60"/>
      <c r="AA65" s="61"/>
      <c r="AB65" s="60"/>
      <c r="AC65" s="59"/>
      <c r="AD65" s="60"/>
      <c r="AE65" s="59"/>
      <c r="AF65" s="60"/>
      <c r="AG65" s="61"/>
      <c r="AH65" s="58"/>
      <c r="AI65" s="59"/>
      <c r="AJ65" s="60">
        <v>30</v>
      </c>
      <c r="AK65" s="59">
        <f>LOOKUP(AJ65,List1!$A$2:$A$50,List1!$B$2:$B$50)</f>
        <v>1</v>
      </c>
      <c r="AL65" s="60">
        <v>32</v>
      </c>
      <c r="AM65" s="59">
        <f>LOOKUP(AL65,List1!$A$2:$A$50,List1!$B$2:$B$50)</f>
        <v>0</v>
      </c>
      <c r="AN65" s="60"/>
      <c r="AO65" s="61"/>
      <c r="AP65" s="62">
        <f t="shared" si="20"/>
        <v>0</v>
      </c>
      <c r="AQ65" s="62">
        <f t="shared" si="21"/>
        <v>0</v>
      </c>
      <c r="AR65" s="62">
        <f t="shared" si="22"/>
        <v>0</v>
      </c>
      <c r="AS65" s="62">
        <f t="shared" si="23"/>
        <v>0</v>
      </c>
      <c r="AT65" s="62">
        <f t="shared" si="24"/>
        <v>0</v>
      </c>
      <c r="AU65" s="62">
        <f t="shared" si="25"/>
        <v>0</v>
      </c>
      <c r="AV65" s="62">
        <f t="shared" si="26"/>
        <v>0</v>
      </c>
      <c r="AW65" s="62">
        <f t="shared" si="27"/>
        <v>0</v>
      </c>
      <c r="AX65" s="62">
        <f t="shared" si="28"/>
        <v>0</v>
      </c>
      <c r="AY65" s="62">
        <f t="shared" si="29"/>
        <v>0</v>
      </c>
      <c r="AZ65" s="62">
        <f t="shared" si="30"/>
        <v>0</v>
      </c>
      <c r="BA65" s="62">
        <f t="shared" si="31"/>
        <v>0</v>
      </c>
      <c r="BB65" s="62">
        <f t="shared" si="32"/>
        <v>0</v>
      </c>
      <c r="BC65" s="62">
        <f t="shared" si="33"/>
        <v>0</v>
      </c>
      <c r="BD65" s="62">
        <f t="shared" si="34"/>
        <v>0</v>
      </c>
      <c r="BE65" s="62">
        <f t="shared" si="35"/>
        <v>1</v>
      </c>
      <c r="BF65" s="62">
        <f t="shared" si="36"/>
        <v>0</v>
      </c>
      <c r="BG65" s="63">
        <f t="shared" si="37"/>
        <v>0</v>
      </c>
      <c r="BH65" s="149">
        <f t="shared" si="38"/>
        <v>1</v>
      </c>
      <c r="BI65" s="65">
        <f t="shared" si="39"/>
        <v>1</v>
      </c>
    </row>
    <row r="66" spans="1:61" s="118" customFormat="1" ht="11.25">
      <c r="A66" s="118"/>
      <c r="B66" s="146" t="s">
        <v>427</v>
      </c>
      <c r="C66" s="151" t="s">
        <v>428</v>
      </c>
      <c r="D66" s="153">
        <v>36495</v>
      </c>
      <c r="E66" s="57" t="s">
        <v>429</v>
      </c>
      <c r="F66" s="79"/>
      <c r="G66" s="157"/>
      <c r="H66" s="60"/>
      <c r="I66" s="61"/>
      <c r="J66" s="58"/>
      <c r="K66" s="59"/>
      <c r="L66" s="60"/>
      <c r="M66" s="61"/>
      <c r="N66" s="77"/>
      <c r="O66" s="99"/>
      <c r="P66" s="79"/>
      <c r="Q66" s="97"/>
      <c r="R66" s="60"/>
      <c r="S66" s="97"/>
      <c r="T66" s="79"/>
      <c r="U66" s="99"/>
      <c r="V66" s="77"/>
      <c r="W66" s="97"/>
      <c r="X66" s="60"/>
      <c r="Y66" s="59"/>
      <c r="Z66" s="60"/>
      <c r="AA66" s="61"/>
      <c r="AB66" s="60"/>
      <c r="AC66" s="59"/>
      <c r="AD66" s="60"/>
      <c r="AE66" s="59"/>
      <c r="AF66" s="60"/>
      <c r="AG66" s="61"/>
      <c r="AH66" s="58"/>
      <c r="AI66" s="59"/>
      <c r="AJ66" s="60">
        <v>34</v>
      </c>
      <c r="AK66" s="59">
        <f>LOOKUP(AJ66,List1!$A$2:$A$50,List1!$B$2:$B$50)</f>
        <v>0</v>
      </c>
      <c r="AL66" s="60">
        <v>36</v>
      </c>
      <c r="AM66" s="59">
        <f>LOOKUP(AL66,List1!$A$2:$A$50,List1!$B$2:$B$50)</f>
        <v>0</v>
      </c>
      <c r="AN66" s="60"/>
      <c r="AO66" s="61"/>
      <c r="AP66" s="62">
        <f t="shared" si="20"/>
        <v>0</v>
      </c>
      <c r="AQ66" s="62">
        <f t="shared" si="21"/>
        <v>0</v>
      </c>
      <c r="AR66" s="62">
        <f t="shared" si="22"/>
        <v>0</v>
      </c>
      <c r="AS66" s="62">
        <f t="shared" si="23"/>
        <v>0</v>
      </c>
      <c r="AT66" s="62">
        <f t="shared" si="24"/>
        <v>0</v>
      </c>
      <c r="AU66" s="62">
        <f t="shared" si="25"/>
        <v>0</v>
      </c>
      <c r="AV66" s="62">
        <f t="shared" si="26"/>
        <v>0</v>
      </c>
      <c r="AW66" s="62">
        <f t="shared" si="27"/>
        <v>0</v>
      </c>
      <c r="AX66" s="62">
        <f t="shared" si="28"/>
        <v>0</v>
      </c>
      <c r="AY66" s="62">
        <f t="shared" si="29"/>
        <v>0</v>
      </c>
      <c r="AZ66" s="62">
        <f t="shared" si="30"/>
        <v>0</v>
      </c>
      <c r="BA66" s="62">
        <f t="shared" si="31"/>
        <v>0</v>
      </c>
      <c r="BB66" s="62">
        <f t="shared" si="32"/>
        <v>0</v>
      </c>
      <c r="BC66" s="62">
        <f t="shared" si="33"/>
        <v>0</v>
      </c>
      <c r="BD66" s="62">
        <f t="shared" si="34"/>
        <v>0</v>
      </c>
      <c r="BE66" s="62">
        <f t="shared" si="35"/>
        <v>0</v>
      </c>
      <c r="BF66" s="62">
        <f t="shared" si="36"/>
        <v>0</v>
      </c>
      <c r="BG66" s="63">
        <f t="shared" si="37"/>
        <v>0</v>
      </c>
      <c r="BH66" s="149">
        <f t="shared" si="38"/>
        <v>0</v>
      </c>
      <c r="BI66" s="65">
        <f t="shared" si="39"/>
        <v>0</v>
      </c>
    </row>
    <row r="67" spans="2:61" s="118" customFormat="1" ht="11.25">
      <c r="B67" s="158"/>
      <c r="C67" s="159" t="s">
        <v>430</v>
      </c>
      <c r="D67" s="160">
        <v>35522</v>
      </c>
      <c r="E67" s="161" t="s">
        <v>431</v>
      </c>
      <c r="F67" s="87"/>
      <c r="G67" s="86"/>
      <c r="H67" s="87"/>
      <c r="I67" s="88"/>
      <c r="J67" s="85"/>
      <c r="K67" s="86"/>
      <c r="L67" s="87"/>
      <c r="M67" s="88"/>
      <c r="N67" s="85"/>
      <c r="O67" s="162"/>
      <c r="P67" s="87"/>
      <c r="Q67" s="163"/>
      <c r="R67" s="87"/>
      <c r="S67" s="163"/>
      <c r="T67" s="87"/>
      <c r="U67" s="162"/>
      <c r="V67" s="85"/>
      <c r="W67" s="163"/>
      <c r="X67" s="87"/>
      <c r="Y67" s="86"/>
      <c r="Z67" s="87"/>
      <c r="AA67" s="88"/>
      <c r="AB67" s="87"/>
      <c r="AC67" s="86"/>
      <c r="AD67" s="87"/>
      <c r="AE67" s="86"/>
      <c r="AF67" s="87"/>
      <c r="AG67" s="88"/>
      <c r="AH67" s="85"/>
      <c r="AI67" s="86"/>
      <c r="AJ67" s="87"/>
      <c r="AK67" s="86"/>
      <c r="AL67" s="87"/>
      <c r="AM67" s="86"/>
      <c r="AN67" s="87"/>
      <c r="AO67" s="88"/>
      <c r="AP67" s="89">
        <f t="shared" si="20"/>
        <v>0</v>
      </c>
      <c r="AQ67" s="89">
        <f t="shared" si="21"/>
        <v>0</v>
      </c>
      <c r="AR67" s="89">
        <f t="shared" si="22"/>
        <v>0</v>
      </c>
      <c r="AS67" s="89">
        <f t="shared" si="23"/>
        <v>0</v>
      </c>
      <c r="AT67" s="89">
        <f t="shared" si="24"/>
        <v>0</v>
      </c>
      <c r="AU67" s="89">
        <f t="shared" si="25"/>
        <v>0</v>
      </c>
      <c r="AV67" s="89">
        <f t="shared" si="26"/>
        <v>0</v>
      </c>
      <c r="AW67" s="89">
        <f t="shared" si="27"/>
        <v>0</v>
      </c>
      <c r="AX67" s="89">
        <f t="shared" si="28"/>
        <v>0</v>
      </c>
      <c r="AY67" s="89">
        <f t="shared" si="29"/>
        <v>0</v>
      </c>
      <c r="AZ67" s="89">
        <f t="shared" si="30"/>
        <v>0</v>
      </c>
      <c r="BA67" s="89">
        <f t="shared" si="31"/>
        <v>0</v>
      </c>
      <c r="BB67" s="89">
        <f t="shared" si="32"/>
        <v>0</v>
      </c>
      <c r="BC67" s="89">
        <f t="shared" si="33"/>
        <v>0</v>
      </c>
      <c r="BD67" s="89">
        <f t="shared" si="34"/>
        <v>0</v>
      </c>
      <c r="BE67" s="89">
        <f t="shared" si="35"/>
        <v>0</v>
      </c>
      <c r="BF67" s="89">
        <f t="shared" si="36"/>
        <v>0</v>
      </c>
      <c r="BG67" s="90">
        <f t="shared" si="37"/>
        <v>0</v>
      </c>
      <c r="BH67" s="164">
        <f t="shared" si="38"/>
        <v>0</v>
      </c>
      <c r="BI67" s="92">
        <f t="shared" si="39"/>
        <v>0</v>
      </c>
    </row>
    <row r="68" spans="2:61" s="118" customFormat="1" ht="12.75" hidden="1">
      <c r="B68" s="165"/>
      <c r="C68" s="166" t="s">
        <v>432</v>
      </c>
      <c r="D68" s="167">
        <v>36078</v>
      </c>
      <c r="E68" s="95" t="s">
        <v>433</v>
      </c>
      <c r="F68" s="96"/>
      <c r="G68" s="99"/>
      <c r="H68" s="98"/>
      <c r="I68" s="99"/>
      <c r="J68" s="96"/>
      <c r="K68" s="97"/>
      <c r="L68" s="98"/>
      <c r="M68" s="99"/>
      <c r="N68" s="96"/>
      <c r="O68" s="97" t="e">
        <f>LOOKUP(N68,List1!$A$2:$A$50,List1!$B$2:$B$50)</f>
        <v>#VALUE!</v>
      </c>
      <c r="P68" s="98"/>
      <c r="Q68" s="99"/>
      <c r="R68" s="96"/>
      <c r="S68" s="97" t="e">
        <f>LOOKUP(R68,List1!$A$2:$A$50,List1!$B$2:$B$50)</f>
        <v>#VALUE!</v>
      </c>
      <c r="T68" s="98"/>
      <c r="U68" s="99"/>
      <c r="V68" s="96"/>
      <c r="W68" s="97"/>
      <c r="X68" s="98"/>
      <c r="Y68" s="99"/>
      <c r="Z68" s="96"/>
      <c r="AA68" s="97"/>
      <c r="AB68" s="98"/>
      <c r="AC68" s="63"/>
      <c r="AD68" s="98"/>
      <c r="AE68" s="97"/>
      <c r="AF68" s="98"/>
      <c r="AG68" s="100"/>
      <c r="AH68" s="98"/>
      <c r="AI68" s="168"/>
      <c r="AJ68" s="96"/>
      <c r="AK68" s="99" t="e">
        <f>LOOKUP(AJ68,List1!$A$2:$A$50,List1!$B$2:$B$50)</f>
        <v>#VALUE!</v>
      </c>
      <c r="AL68" s="98"/>
      <c r="AM68" s="168"/>
      <c r="AN68" s="96"/>
      <c r="AO68" s="168"/>
      <c r="AP68" s="62">
        <f aca="true" t="shared" si="40" ref="AP68:AP77">G68</f>
        <v>0</v>
      </c>
      <c r="AQ68" s="62">
        <f aca="true" t="shared" si="41" ref="AQ68:AQ77">I68</f>
        <v>0</v>
      </c>
      <c r="AR68" s="62">
        <f aca="true" t="shared" si="42" ref="AR68:AR77">K68</f>
        <v>0</v>
      </c>
      <c r="AS68" s="62">
        <f aca="true" t="shared" si="43" ref="AS68:AS77">M68</f>
        <v>0</v>
      </c>
      <c r="AT68" s="62" t="e">
        <f aca="true" t="shared" si="44" ref="AT68:AT77">O68</f>
        <v>#VALUE!</v>
      </c>
      <c r="AU68" s="62">
        <f aca="true" t="shared" si="45" ref="AU68:AU77">Q68</f>
        <v>0</v>
      </c>
      <c r="AV68" s="62" t="e">
        <f aca="true" t="shared" si="46" ref="AV68:AV77">S68</f>
        <v>#VALUE!</v>
      </c>
      <c r="AW68" s="62">
        <f aca="true" t="shared" si="47" ref="AW68:AW77">U68</f>
        <v>0</v>
      </c>
      <c r="AX68" s="62">
        <f aca="true" t="shared" si="48" ref="AX68:AX77">W68</f>
        <v>0</v>
      </c>
      <c r="AY68" s="62">
        <f aca="true" t="shared" si="49" ref="AY68:AY77">Y68</f>
        <v>0</v>
      </c>
      <c r="AZ68" s="62">
        <f aca="true" t="shared" si="50" ref="AZ68:AZ77">AA68</f>
        <v>0</v>
      </c>
      <c r="BA68" s="62">
        <f aca="true" t="shared" si="51" ref="BA68:BA77">AC68</f>
        <v>0</v>
      </c>
      <c r="BB68" s="62">
        <f aca="true" t="shared" si="52" ref="BB68:BB77">AE68</f>
        <v>0</v>
      </c>
      <c r="BC68" s="62">
        <f aca="true" t="shared" si="53" ref="BC68:BC77">AG68</f>
        <v>0</v>
      </c>
      <c r="BD68" s="62">
        <f aca="true" t="shared" si="54" ref="BD68:BD77">AI68</f>
        <v>0</v>
      </c>
      <c r="BE68" s="62" t="e">
        <f aca="true" t="shared" si="55" ref="BE68:BE77">AK68</f>
        <v>#VALUE!</v>
      </c>
      <c r="BF68" s="62">
        <f aca="true" t="shared" si="56" ref="BF68:BF77">AM68</f>
        <v>0</v>
      </c>
      <c r="BG68" s="63">
        <f aca="true" t="shared" si="57" ref="BG68:BG77">AO68</f>
        <v>0</v>
      </c>
      <c r="BH68" s="64" t="e">
        <f aca="true" t="shared" si="58" ref="BH68:BH77">SUM(G68+I68+K68+M68+O68+Q68+S68+U68+W68+Y68+AA68+AC68+AE68+AG68+AI68+AK68+AM68+AO68)</f>
        <v>#VALUE!</v>
      </c>
      <c r="BI68" s="169" t="e">
        <f t="shared" si="39"/>
        <v>#VALUE!</v>
      </c>
    </row>
    <row r="69" spans="2:61" s="118" customFormat="1" ht="12.75" hidden="1">
      <c r="B69" s="170"/>
      <c r="C69" s="151" t="s">
        <v>434</v>
      </c>
      <c r="D69" s="152">
        <v>36046</v>
      </c>
      <c r="E69" s="171" t="s">
        <v>435</v>
      </c>
      <c r="F69" s="77"/>
      <c r="G69" s="61"/>
      <c r="H69" s="79"/>
      <c r="I69" s="99"/>
      <c r="J69" s="77"/>
      <c r="K69" s="97"/>
      <c r="L69" s="79"/>
      <c r="M69" s="80"/>
      <c r="N69" s="77"/>
      <c r="O69" s="97" t="e">
        <f>LOOKUP(N69,List1!$A$2:$A$50,List1!$B$2:$B$50)</f>
        <v>#VALUE!</v>
      </c>
      <c r="P69" s="79"/>
      <c r="Q69" s="80"/>
      <c r="R69" s="77"/>
      <c r="S69" s="97" t="e">
        <f>LOOKUP(R69,List1!$A$2:$A$50,List1!$B$2:$B$50)</f>
        <v>#VALUE!</v>
      </c>
      <c r="T69" s="79"/>
      <c r="U69" s="80"/>
      <c r="V69" s="77"/>
      <c r="W69" s="78"/>
      <c r="X69" s="79"/>
      <c r="Y69" s="80"/>
      <c r="Z69" s="77"/>
      <c r="AA69" s="78"/>
      <c r="AB69" s="79"/>
      <c r="AC69" s="172"/>
      <c r="AD69" s="79"/>
      <c r="AE69" s="78"/>
      <c r="AF69" s="79"/>
      <c r="AG69" s="173"/>
      <c r="AH69" s="79"/>
      <c r="AI69" s="174"/>
      <c r="AJ69" s="77"/>
      <c r="AK69" s="105" t="e">
        <f>LOOKUP(AJ69,List1!$A$2:$A$50,List1!$B$2:$B$50)</f>
        <v>#VALUE!</v>
      </c>
      <c r="AL69" s="79"/>
      <c r="AM69" s="174"/>
      <c r="AN69" s="77"/>
      <c r="AO69" s="174"/>
      <c r="AP69" s="62">
        <f t="shared" si="40"/>
        <v>0</v>
      </c>
      <c r="AQ69" s="62">
        <f t="shared" si="41"/>
        <v>0</v>
      </c>
      <c r="AR69" s="62">
        <f t="shared" si="42"/>
        <v>0</v>
      </c>
      <c r="AS69" s="62">
        <f t="shared" si="43"/>
        <v>0</v>
      </c>
      <c r="AT69" s="62" t="e">
        <f t="shared" si="44"/>
        <v>#VALUE!</v>
      </c>
      <c r="AU69" s="62">
        <f t="shared" si="45"/>
        <v>0</v>
      </c>
      <c r="AV69" s="62" t="e">
        <f t="shared" si="46"/>
        <v>#VALUE!</v>
      </c>
      <c r="AW69" s="62">
        <f t="shared" si="47"/>
        <v>0</v>
      </c>
      <c r="AX69" s="62">
        <f t="shared" si="48"/>
        <v>0</v>
      </c>
      <c r="AY69" s="62">
        <f t="shared" si="49"/>
        <v>0</v>
      </c>
      <c r="AZ69" s="62">
        <f t="shared" si="50"/>
        <v>0</v>
      </c>
      <c r="BA69" s="62">
        <f t="shared" si="51"/>
        <v>0</v>
      </c>
      <c r="BB69" s="62">
        <f t="shared" si="52"/>
        <v>0</v>
      </c>
      <c r="BC69" s="62">
        <f t="shared" si="53"/>
        <v>0</v>
      </c>
      <c r="BD69" s="62">
        <f t="shared" si="54"/>
        <v>0</v>
      </c>
      <c r="BE69" s="62" t="e">
        <f t="shared" si="55"/>
        <v>#VALUE!</v>
      </c>
      <c r="BF69" s="62">
        <f t="shared" si="56"/>
        <v>0</v>
      </c>
      <c r="BG69" s="63">
        <f t="shared" si="57"/>
        <v>0</v>
      </c>
      <c r="BH69" s="64" t="e">
        <f t="shared" si="58"/>
        <v>#VALUE!</v>
      </c>
      <c r="BI69" s="65" t="e">
        <f t="shared" si="39"/>
        <v>#VALUE!</v>
      </c>
    </row>
    <row r="70" spans="2:61" s="118" customFormat="1" ht="12.75" hidden="1">
      <c r="B70" s="170"/>
      <c r="C70" s="151" t="s">
        <v>436</v>
      </c>
      <c r="D70" s="152">
        <v>36031</v>
      </c>
      <c r="E70" s="57" t="s">
        <v>437</v>
      </c>
      <c r="F70" s="77"/>
      <c r="G70" s="61"/>
      <c r="H70" s="79"/>
      <c r="I70" s="99"/>
      <c r="J70" s="77"/>
      <c r="K70" s="97"/>
      <c r="L70" s="79"/>
      <c r="M70" s="80"/>
      <c r="N70" s="77"/>
      <c r="O70" s="97" t="e">
        <f>LOOKUP(N70,List1!$A$2:$A$50,List1!$B$2:$B$50)</f>
        <v>#VALUE!</v>
      </c>
      <c r="P70" s="79"/>
      <c r="Q70" s="80"/>
      <c r="R70" s="77"/>
      <c r="S70" s="97" t="e">
        <f>LOOKUP(R70,List1!$A$2:$A$50,List1!$B$2:$B$50)</f>
        <v>#VALUE!</v>
      </c>
      <c r="T70" s="79"/>
      <c r="U70" s="80"/>
      <c r="V70" s="77"/>
      <c r="W70" s="78"/>
      <c r="X70" s="79"/>
      <c r="Y70" s="80"/>
      <c r="Z70" s="77"/>
      <c r="AA70" s="78"/>
      <c r="AB70" s="79"/>
      <c r="AC70" s="172"/>
      <c r="AD70" s="79"/>
      <c r="AE70" s="78"/>
      <c r="AF70" s="79"/>
      <c r="AG70" s="173"/>
      <c r="AH70" s="79"/>
      <c r="AI70" s="174"/>
      <c r="AJ70" s="77"/>
      <c r="AK70" s="105" t="e">
        <f>LOOKUP(AJ70,List1!$A$2:$A$50,List1!$B$2:$B$50)</f>
        <v>#VALUE!</v>
      </c>
      <c r="AL70" s="79"/>
      <c r="AM70" s="174"/>
      <c r="AN70" s="77"/>
      <c r="AO70" s="174"/>
      <c r="AP70" s="62">
        <f t="shared" si="40"/>
        <v>0</v>
      </c>
      <c r="AQ70" s="62">
        <f t="shared" si="41"/>
        <v>0</v>
      </c>
      <c r="AR70" s="62">
        <f t="shared" si="42"/>
        <v>0</v>
      </c>
      <c r="AS70" s="62">
        <f t="shared" si="43"/>
        <v>0</v>
      </c>
      <c r="AT70" s="62" t="e">
        <f t="shared" si="44"/>
        <v>#VALUE!</v>
      </c>
      <c r="AU70" s="62">
        <f t="shared" si="45"/>
        <v>0</v>
      </c>
      <c r="AV70" s="62" t="e">
        <f t="shared" si="46"/>
        <v>#VALUE!</v>
      </c>
      <c r="AW70" s="62">
        <f t="shared" si="47"/>
        <v>0</v>
      </c>
      <c r="AX70" s="62">
        <f t="shared" si="48"/>
        <v>0</v>
      </c>
      <c r="AY70" s="62">
        <f t="shared" si="49"/>
        <v>0</v>
      </c>
      <c r="AZ70" s="62">
        <f t="shared" si="50"/>
        <v>0</v>
      </c>
      <c r="BA70" s="62">
        <f t="shared" si="51"/>
        <v>0</v>
      </c>
      <c r="BB70" s="62">
        <f t="shared" si="52"/>
        <v>0</v>
      </c>
      <c r="BC70" s="62">
        <f t="shared" si="53"/>
        <v>0</v>
      </c>
      <c r="BD70" s="62">
        <f t="shared" si="54"/>
        <v>0</v>
      </c>
      <c r="BE70" s="62" t="e">
        <f t="shared" si="55"/>
        <v>#VALUE!</v>
      </c>
      <c r="BF70" s="62">
        <f t="shared" si="56"/>
        <v>0</v>
      </c>
      <c r="BG70" s="63">
        <f t="shared" si="57"/>
        <v>0</v>
      </c>
      <c r="BH70" s="64" t="e">
        <f t="shared" si="58"/>
        <v>#VALUE!</v>
      </c>
      <c r="BI70" s="65" t="e">
        <f aca="true" t="shared" si="59" ref="BI70:BI77">LARGE(AP70:BG70,1)+LARGE(AP70:BG70,2)+LARGE(AP70:BG70,3)+LARGE(AP70:BG70,4)+LARGE(AP70:BG70,5)+LARGE(AP70:BG70,6)+LARGE(AP70:BG70,7)+LARGE(AP70:BG70,8)+LARGE(AP70:BG70,9)</f>
        <v>#VALUE!</v>
      </c>
    </row>
    <row r="71" spans="2:61" s="118" customFormat="1" ht="12.75" hidden="1">
      <c r="B71" s="170"/>
      <c r="C71" s="151" t="s">
        <v>438</v>
      </c>
      <c r="D71" s="152">
        <v>35924</v>
      </c>
      <c r="E71" s="57" t="s">
        <v>439</v>
      </c>
      <c r="F71" s="77"/>
      <c r="G71" s="61"/>
      <c r="H71" s="79"/>
      <c r="I71" s="99"/>
      <c r="J71" s="77"/>
      <c r="K71" s="97"/>
      <c r="L71" s="79"/>
      <c r="M71" s="80"/>
      <c r="N71" s="77"/>
      <c r="O71" s="97" t="e">
        <f>LOOKUP(N71,List1!$A$2:$A$50,List1!$B$2:$B$50)</f>
        <v>#VALUE!</v>
      </c>
      <c r="P71" s="79"/>
      <c r="Q71" s="80"/>
      <c r="R71" s="77"/>
      <c r="S71" s="97" t="e">
        <f>LOOKUP(R71,List1!$A$2:$A$50,List1!$B$2:$B$50)</f>
        <v>#VALUE!</v>
      </c>
      <c r="T71" s="79"/>
      <c r="U71" s="80"/>
      <c r="V71" s="77"/>
      <c r="W71" s="78"/>
      <c r="X71" s="79"/>
      <c r="Y71" s="80"/>
      <c r="Z71" s="77"/>
      <c r="AA71" s="78"/>
      <c r="AB71" s="79"/>
      <c r="AC71" s="172"/>
      <c r="AD71" s="79"/>
      <c r="AE71" s="78"/>
      <c r="AF71" s="79"/>
      <c r="AG71" s="173"/>
      <c r="AH71" s="79"/>
      <c r="AI71" s="174"/>
      <c r="AJ71" s="77"/>
      <c r="AK71" s="105" t="e">
        <f>LOOKUP(AJ71,List1!$A$2:$A$50,List1!$B$2:$B$50)</f>
        <v>#VALUE!</v>
      </c>
      <c r="AL71" s="79"/>
      <c r="AM71" s="174"/>
      <c r="AN71" s="77"/>
      <c r="AO71" s="174"/>
      <c r="AP71" s="62">
        <f t="shared" si="40"/>
        <v>0</v>
      </c>
      <c r="AQ71" s="62">
        <f t="shared" si="41"/>
        <v>0</v>
      </c>
      <c r="AR71" s="62">
        <f t="shared" si="42"/>
        <v>0</v>
      </c>
      <c r="AS71" s="62">
        <f t="shared" si="43"/>
        <v>0</v>
      </c>
      <c r="AT71" s="62" t="e">
        <f t="shared" si="44"/>
        <v>#VALUE!</v>
      </c>
      <c r="AU71" s="62">
        <f t="shared" si="45"/>
        <v>0</v>
      </c>
      <c r="AV71" s="62" t="e">
        <f t="shared" si="46"/>
        <v>#VALUE!</v>
      </c>
      <c r="AW71" s="62">
        <f t="shared" si="47"/>
        <v>0</v>
      </c>
      <c r="AX71" s="62">
        <f t="shared" si="48"/>
        <v>0</v>
      </c>
      <c r="AY71" s="62">
        <f t="shared" si="49"/>
        <v>0</v>
      </c>
      <c r="AZ71" s="62">
        <f t="shared" si="50"/>
        <v>0</v>
      </c>
      <c r="BA71" s="62">
        <f t="shared" si="51"/>
        <v>0</v>
      </c>
      <c r="BB71" s="62">
        <f t="shared" si="52"/>
        <v>0</v>
      </c>
      <c r="BC71" s="62">
        <f t="shared" si="53"/>
        <v>0</v>
      </c>
      <c r="BD71" s="62">
        <f t="shared" si="54"/>
        <v>0</v>
      </c>
      <c r="BE71" s="62" t="e">
        <f t="shared" si="55"/>
        <v>#VALUE!</v>
      </c>
      <c r="BF71" s="62">
        <f t="shared" si="56"/>
        <v>0</v>
      </c>
      <c r="BG71" s="63">
        <f t="shared" si="57"/>
        <v>0</v>
      </c>
      <c r="BH71" s="64" t="e">
        <f t="shared" si="58"/>
        <v>#VALUE!</v>
      </c>
      <c r="BI71" s="65" t="e">
        <f t="shared" si="59"/>
        <v>#VALUE!</v>
      </c>
    </row>
    <row r="72" spans="2:61" s="118" customFormat="1" ht="12.75" hidden="1">
      <c r="B72" s="170"/>
      <c r="C72" s="151" t="s">
        <v>440</v>
      </c>
      <c r="D72" s="152">
        <v>35531</v>
      </c>
      <c r="E72" s="68" t="s">
        <v>441</v>
      </c>
      <c r="F72" s="77"/>
      <c r="G72" s="61"/>
      <c r="H72" s="79"/>
      <c r="I72" s="99"/>
      <c r="J72" s="77"/>
      <c r="K72" s="97"/>
      <c r="L72" s="79"/>
      <c r="M72" s="80"/>
      <c r="N72" s="77"/>
      <c r="O72" s="97" t="e">
        <f>LOOKUP(N72,List1!$A$2:$A$50,List1!$B$2:$B$50)</f>
        <v>#VALUE!</v>
      </c>
      <c r="P72" s="79"/>
      <c r="Q72" s="80"/>
      <c r="R72" s="77"/>
      <c r="S72" s="97" t="e">
        <f>LOOKUP(R72,List1!$A$2:$A$50,List1!$B$2:$B$50)</f>
        <v>#VALUE!</v>
      </c>
      <c r="T72" s="79"/>
      <c r="U72" s="80"/>
      <c r="V72" s="77"/>
      <c r="W72" s="78"/>
      <c r="X72" s="79"/>
      <c r="Y72" s="80"/>
      <c r="Z72" s="77"/>
      <c r="AA72" s="78"/>
      <c r="AB72" s="79"/>
      <c r="AC72" s="172"/>
      <c r="AD72" s="79"/>
      <c r="AE72" s="78"/>
      <c r="AF72" s="79"/>
      <c r="AG72" s="173"/>
      <c r="AH72" s="79"/>
      <c r="AI72" s="174"/>
      <c r="AJ72" s="77"/>
      <c r="AK72" s="105" t="e">
        <f>LOOKUP(AJ72,List1!$A$2:$A$50,List1!$B$2:$B$50)</f>
        <v>#VALUE!</v>
      </c>
      <c r="AL72" s="79"/>
      <c r="AM72" s="174"/>
      <c r="AN72" s="77"/>
      <c r="AO72" s="174"/>
      <c r="AP72" s="62">
        <f t="shared" si="40"/>
        <v>0</v>
      </c>
      <c r="AQ72" s="62">
        <f t="shared" si="41"/>
        <v>0</v>
      </c>
      <c r="AR72" s="62">
        <f t="shared" si="42"/>
        <v>0</v>
      </c>
      <c r="AS72" s="62">
        <f t="shared" si="43"/>
        <v>0</v>
      </c>
      <c r="AT72" s="62" t="e">
        <f t="shared" si="44"/>
        <v>#VALUE!</v>
      </c>
      <c r="AU72" s="62">
        <f t="shared" si="45"/>
        <v>0</v>
      </c>
      <c r="AV72" s="62" t="e">
        <f t="shared" si="46"/>
        <v>#VALUE!</v>
      </c>
      <c r="AW72" s="62">
        <f t="shared" si="47"/>
        <v>0</v>
      </c>
      <c r="AX72" s="62">
        <f t="shared" si="48"/>
        <v>0</v>
      </c>
      <c r="AY72" s="62">
        <f t="shared" si="49"/>
        <v>0</v>
      </c>
      <c r="AZ72" s="62">
        <f t="shared" si="50"/>
        <v>0</v>
      </c>
      <c r="BA72" s="62">
        <f t="shared" si="51"/>
        <v>0</v>
      </c>
      <c r="BB72" s="62">
        <f t="shared" si="52"/>
        <v>0</v>
      </c>
      <c r="BC72" s="62">
        <f t="shared" si="53"/>
        <v>0</v>
      </c>
      <c r="BD72" s="62">
        <f t="shared" si="54"/>
        <v>0</v>
      </c>
      <c r="BE72" s="62" t="e">
        <f t="shared" si="55"/>
        <v>#VALUE!</v>
      </c>
      <c r="BF72" s="62">
        <f t="shared" si="56"/>
        <v>0</v>
      </c>
      <c r="BG72" s="63">
        <f t="shared" si="57"/>
        <v>0</v>
      </c>
      <c r="BH72" s="64" t="e">
        <f t="shared" si="58"/>
        <v>#VALUE!</v>
      </c>
      <c r="BI72" s="65" t="e">
        <f t="shared" si="59"/>
        <v>#VALUE!</v>
      </c>
    </row>
    <row r="73" spans="2:61" s="118" customFormat="1" ht="12.75" hidden="1">
      <c r="B73" s="170"/>
      <c r="C73" s="147" t="s">
        <v>442</v>
      </c>
      <c r="D73" s="150">
        <v>36121</v>
      </c>
      <c r="E73" s="57" t="s">
        <v>443</v>
      </c>
      <c r="F73" s="77"/>
      <c r="G73" s="61"/>
      <c r="H73" s="79"/>
      <c r="I73" s="99"/>
      <c r="J73" s="77"/>
      <c r="K73" s="97"/>
      <c r="L73" s="79"/>
      <c r="M73" s="80"/>
      <c r="N73" s="77"/>
      <c r="O73" s="97" t="e">
        <f>LOOKUP(N73,List1!$A$2:$A$50,List1!$B$2:$B$50)</f>
        <v>#VALUE!</v>
      </c>
      <c r="P73" s="79"/>
      <c r="Q73" s="80"/>
      <c r="R73" s="77"/>
      <c r="S73" s="97" t="e">
        <f>LOOKUP(R73,List1!$A$2:$A$50,List1!$B$2:$B$50)</f>
        <v>#VALUE!</v>
      </c>
      <c r="T73" s="79"/>
      <c r="U73" s="80"/>
      <c r="V73" s="77"/>
      <c r="W73" s="78"/>
      <c r="X73" s="79"/>
      <c r="Y73" s="80"/>
      <c r="Z73" s="77"/>
      <c r="AA73" s="78"/>
      <c r="AB73" s="79"/>
      <c r="AC73" s="172"/>
      <c r="AD73" s="79"/>
      <c r="AE73" s="78"/>
      <c r="AF73" s="79"/>
      <c r="AG73" s="173"/>
      <c r="AH73" s="79"/>
      <c r="AI73" s="174"/>
      <c r="AJ73" s="77"/>
      <c r="AK73" s="105" t="e">
        <f>LOOKUP(AJ73,List1!$A$2:$A$50,List1!$B$2:$B$50)</f>
        <v>#VALUE!</v>
      </c>
      <c r="AL73" s="79"/>
      <c r="AM73" s="174"/>
      <c r="AN73" s="77"/>
      <c r="AO73" s="174"/>
      <c r="AP73" s="62">
        <f t="shared" si="40"/>
        <v>0</v>
      </c>
      <c r="AQ73" s="62">
        <f t="shared" si="41"/>
        <v>0</v>
      </c>
      <c r="AR73" s="62">
        <f t="shared" si="42"/>
        <v>0</v>
      </c>
      <c r="AS73" s="62">
        <f t="shared" si="43"/>
        <v>0</v>
      </c>
      <c r="AT73" s="62" t="e">
        <f t="shared" si="44"/>
        <v>#VALUE!</v>
      </c>
      <c r="AU73" s="62">
        <f t="shared" si="45"/>
        <v>0</v>
      </c>
      <c r="AV73" s="62" t="e">
        <f t="shared" si="46"/>
        <v>#VALUE!</v>
      </c>
      <c r="AW73" s="62">
        <f t="shared" si="47"/>
        <v>0</v>
      </c>
      <c r="AX73" s="62">
        <f t="shared" si="48"/>
        <v>0</v>
      </c>
      <c r="AY73" s="62">
        <f t="shared" si="49"/>
        <v>0</v>
      </c>
      <c r="AZ73" s="62">
        <f t="shared" si="50"/>
        <v>0</v>
      </c>
      <c r="BA73" s="62">
        <f t="shared" si="51"/>
        <v>0</v>
      </c>
      <c r="BB73" s="62">
        <f t="shared" si="52"/>
        <v>0</v>
      </c>
      <c r="BC73" s="62">
        <f t="shared" si="53"/>
        <v>0</v>
      </c>
      <c r="BD73" s="62">
        <f t="shared" si="54"/>
        <v>0</v>
      </c>
      <c r="BE73" s="62" t="e">
        <f t="shared" si="55"/>
        <v>#VALUE!</v>
      </c>
      <c r="BF73" s="62">
        <f t="shared" si="56"/>
        <v>0</v>
      </c>
      <c r="BG73" s="63">
        <f t="shared" si="57"/>
        <v>0</v>
      </c>
      <c r="BH73" s="64" t="e">
        <f t="shared" si="58"/>
        <v>#VALUE!</v>
      </c>
      <c r="BI73" s="65" t="e">
        <f t="shared" si="59"/>
        <v>#VALUE!</v>
      </c>
    </row>
    <row r="74" spans="2:61" s="118" customFormat="1" ht="12.75" hidden="1">
      <c r="B74" s="170"/>
      <c r="C74" s="151" t="s">
        <v>444</v>
      </c>
      <c r="D74" s="153">
        <v>35515</v>
      </c>
      <c r="E74" s="68" t="s">
        <v>445</v>
      </c>
      <c r="F74" s="77"/>
      <c r="G74" s="61"/>
      <c r="H74" s="79"/>
      <c r="I74" s="99"/>
      <c r="J74" s="77"/>
      <c r="K74" s="97"/>
      <c r="L74" s="79"/>
      <c r="M74" s="80"/>
      <c r="N74" s="77"/>
      <c r="O74" s="97" t="e">
        <f>LOOKUP(N74,List1!$A$2:$A$50,List1!$B$2:$B$50)</f>
        <v>#VALUE!</v>
      </c>
      <c r="P74" s="79"/>
      <c r="Q74" s="80"/>
      <c r="R74" s="77"/>
      <c r="S74" s="97" t="e">
        <f>LOOKUP(R74,List1!$A$2:$A$50,List1!$B$2:$B$50)</f>
        <v>#VALUE!</v>
      </c>
      <c r="T74" s="79"/>
      <c r="U74" s="80"/>
      <c r="V74" s="77"/>
      <c r="W74" s="78"/>
      <c r="X74" s="79"/>
      <c r="Y74" s="80"/>
      <c r="Z74" s="77"/>
      <c r="AA74" s="78"/>
      <c r="AB74" s="79"/>
      <c r="AC74" s="172"/>
      <c r="AD74" s="79"/>
      <c r="AE74" s="78"/>
      <c r="AF74" s="79"/>
      <c r="AG74" s="173"/>
      <c r="AH74" s="79"/>
      <c r="AI74" s="174"/>
      <c r="AJ74" s="77"/>
      <c r="AK74" s="105" t="e">
        <f>LOOKUP(AJ74,List1!$A$2:$A$50,List1!$B$2:$B$50)</f>
        <v>#VALUE!</v>
      </c>
      <c r="AL74" s="79"/>
      <c r="AM74" s="174"/>
      <c r="AN74" s="77"/>
      <c r="AO74" s="174"/>
      <c r="AP74" s="62">
        <f t="shared" si="40"/>
        <v>0</v>
      </c>
      <c r="AQ74" s="62">
        <f t="shared" si="41"/>
        <v>0</v>
      </c>
      <c r="AR74" s="62">
        <f t="shared" si="42"/>
        <v>0</v>
      </c>
      <c r="AS74" s="62">
        <f t="shared" si="43"/>
        <v>0</v>
      </c>
      <c r="AT74" s="62" t="e">
        <f t="shared" si="44"/>
        <v>#VALUE!</v>
      </c>
      <c r="AU74" s="62">
        <f t="shared" si="45"/>
        <v>0</v>
      </c>
      <c r="AV74" s="62" t="e">
        <f t="shared" si="46"/>
        <v>#VALUE!</v>
      </c>
      <c r="AW74" s="62">
        <f t="shared" si="47"/>
        <v>0</v>
      </c>
      <c r="AX74" s="62">
        <f t="shared" si="48"/>
        <v>0</v>
      </c>
      <c r="AY74" s="62">
        <f t="shared" si="49"/>
        <v>0</v>
      </c>
      <c r="AZ74" s="62">
        <f t="shared" si="50"/>
        <v>0</v>
      </c>
      <c r="BA74" s="62">
        <f t="shared" si="51"/>
        <v>0</v>
      </c>
      <c r="BB74" s="62">
        <f t="shared" si="52"/>
        <v>0</v>
      </c>
      <c r="BC74" s="62">
        <f t="shared" si="53"/>
        <v>0</v>
      </c>
      <c r="BD74" s="62">
        <f t="shared" si="54"/>
        <v>0</v>
      </c>
      <c r="BE74" s="62" t="e">
        <f t="shared" si="55"/>
        <v>#VALUE!</v>
      </c>
      <c r="BF74" s="62">
        <f t="shared" si="56"/>
        <v>0</v>
      </c>
      <c r="BG74" s="63">
        <f t="shared" si="57"/>
        <v>0</v>
      </c>
      <c r="BH74" s="64" t="e">
        <f t="shared" si="58"/>
        <v>#VALUE!</v>
      </c>
      <c r="BI74" s="65" t="e">
        <f t="shared" si="59"/>
        <v>#VALUE!</v>
      </c>
    </row>
    <row r="75" spans="2:61" s="118" customFormat="1" ht="12.75" hidden="1">
      <c r="B75" s="170"/>
      <c r="C75" s="151" t="s">
        <v>446</v>
      </c>
      <c r="D75" s="152">
        <v>35508</v>
      </c>
      <c r="E75" s="57" t="s">
        <v>447</v>
      </c>
      <c r="F75" s="77"/>
      <c r="G75" s="61"/>
      <c r="H75" s="79"/>
      <c r="I75" s="99"/>
      <c r="J75" s="77"/>
      <c r="K75" s="97"/>
      <c r="L75" s="79"/>
      <c r="M75" s="80"/>
      <c r="N75" s="77"/>
      <c r="O75" s="97" t="e">
        <f>LOOKUP(N75,List1!$A$2:$A$50,List1!$B$2:$B$50)</f>
        <v>#VALUE!</v>
      </c>
      <c r="P75" s="79"/>
      <c r="Q75" s="80"/>
      <c r="R75" s="77"/>
      <c r="S75" s="97" t="e">
        <f>LOOKUP(R75,List1!$A$2:$A$50,List1!$B$2:$B$50)</f>
        <v>#VALUE!</v>
      </c>
      <c r="T75" s="79"/>
      <c r="U75" s="80"/>
      <c r="V75" s="77"/>
      <c r="W75" s="78"/>
      <c r="X75" s="79"/>
      <c r="Y75" s="80"/>
      <c r="Z75" s="77"/>
      <c r="AA75" s="78"/>
      <c r="AB75" s="79"/>
      <c r="AC75" s="172"/>
      <c r="AD75" s="79"/>
      <c r="AE75" s="78"/>
      <c r="AF75" s="79"/>
      <c r="AG75" s="173"/>
      <c r="AH75" s="79"/>
      <c r="AI75" s="174"/>
      <c r="AJ75" s="77"/>
      <c r="AK75" s="105" t="e">
        <f>LOOKUP(AJ75,List1!$A$2:$A$50,List1!$B$2:$B$50)</f>
        <v>#VALUE!</v>
      </c>
      <c r="AL75" s="79"/>
      <c r="AM75" s="174"/>
      <c r="AN75" s="77"/>
      <c r="AO75" s="174"/>
      <c r="AP75" s="62">
        <f t="shared" si="40"/>
        <v>0</v>
      </c>
      <c r="AQ75" s="62">
        <f t="shared" si="41"/>
        <v>0</v>
      </c>
      <c r="AR75" s="62">
        <f t="shared" si="42"/>
        <v>0</v>
      </c>
      <c r="AS75" s="62">
        <f t="shared" si="43"/>
        <v>0</v>
      </c>
      <c r="AT75" s="62" t="e">
        <f t="shared" si="44"/>
        <v>#VALUE!</v>
      </c>
      <c r="AU75" s="62">
        <f t="shared" si="45"/>
        <v>0</v>
      </c>
      <c r="AV75" s="62" t="e">
        <f t="shared" si="46"/>
        <v>#VALUE!</v>
      </c>
      <c r="AW75" s="62">
        <f t="shared" si="47"/>
        <v>0</v>
      </c>
      <c r="AX75" s="62">
        <f t="shared" si="48"/>
        <v>0</v>
      </c>
      <c r="AY75" s="62">
        <f t="shared" si="49"/>
        <v>0</v>
      </c>
      <c r="AZ75" s="62">
        <f t="shared" si="50"/>
        <v>0</v>
      </c>
      <c r="BA75" s="62">
        <f t="shared" si="51"/>
        <v>0</v>
      </c>
      <c r="BB75" s="62">
        <f t="shared" si="52"/>
        <v>0</v>
      </c>
      <c r="BC75" s="62">
        <f t="shared" si="53"/>
        <v>0</v>
      </c>
      <c r="BD75" s="62">
        <f t="shared" si="54"/>
        <v>0</v>
      </c>
      <c r="BE75" s="62" t="e">
        <f t="shared" si="55"/>
        <v>#VALUE!</v>
      </c>
      <c r="BF75" s="62">
        <f t="shared" si="56"/>
        <v>0</v>
      </c>
      <c r="BG75" s="63">
        <f t="shared" si="57"/>
        <v>0</v>
      </c>
      <c r="BH75" s="64" t="e">
        <f t="shared" si="58"/>
        <v>#VALUE!</v>
      </c>
      <c r="BI75" s="65" t="e">
        <f t="shared" si="59"/>
        <v>#VALUE!</v>
      </c>
    </row>
    <row r="76" spans="2:61" s="118" customFormat="1" ht="12.75" hidden="1">
      <c r="B76" s="170"/>
      <c r="C76" s="151" t="s">
        <v>448</v>
      </c>
      <c r="D76" s="152">
        <v>35506</v>
      </c>
      <c r="E76" s="57" t="s">
        <v>449</v>
      </c>
      <c r="F76" s="77"/>
      <c r="G76" s="61"/>
      <c r="H76" s="79"/>
      <c r="I76" s="99"/>
      <c r="J76" s="77"/>
      <c r="K76" s="97"/>
      <c r="L76" s="79"/>
      <c r="M76" s="80"/>
      <c r="N76" s="77"/>
      <c r="O76" s="97" t="e">
        <f>LOOKUP(N76,List1!$A$2:$A$50,List1!$B$2:$B$50)</f>
        <v>#VALUE!</v>
      </c>
      <c r="P76" s="79"/>
      <c r="Q76" s="80"/>
      <c r="R76" s="77"/>
      <c r="S76" s="97" t="e">
        <f>LOOKUP(R76,List1!$A$2:$A$50,List1!$B$2:$B$50)</f>
        <v>#VALUE!</v>
      </c>
      <c r="T76" s="79"/>
      <c r="U76" s="80"/>
      <c r="V76" s="77"/>
      <c r="W76" s="78"/>
      <c r="X76" s="79"/>
      <c r="Y76" s="80"/>
      <c r="Z76" s="77"/>
      <c r="AA76" s="78"/>
      <c r="AB76" s="79"/>
      <c r="AC76" s="172"/>
      <c r="AD76" s="79"/>
      <c r="AE76" s="78"/>
      <c r="AF76" s="79"/>
      <c r="AG76" s="173"/>
      <c r="AH76" s="79"/>
      <c r="AI76" s="174"/>
      <c r="AJ76" s="77"/>
      <c r="AK76" s="105" t="e">
        <f>LOOKUP(AJ76,List1!$A$2:$A$50,List1!$B$2:$B$50)</f>
        <v>#VALUE!</v>
      </c>
      <c r="AL76" s="79"/>
      <c r="AM76" s="174"/>
      <c r="AN76" s="77"/>
      <c r="AO76" s="174"/>
      <c r="AP76" s="62">
        <f t="shared" si="40"/>
        <v>0</v>
      </c>
      <c r="AQ76" s="62">
        <f t="shared" si="41"/>
        <v>0</v>
      </c>
      <c r="AR76" s="62">
        <f t="shared" si="42"/>
        <v>0</v>
      </c>
      <c r="AS76" s="62">
        <f t="shared" si="43"/>
        <v>0</v>
      </c>
      <c r="AT76" s="62" t="e">
        <f t="shared" si="44"/>
        <v>#VALUE!</v>
      </c>
      <c r="AU76" s="62">
        <f t="shared" si="45"/>
        <v>0</v>
      </c>
      <c r="AV76" s="62" t="e">
        <f t="shared" si="46"/>
        <v>#VALUE!</v>
      </c>
      <c r="AW76" s="62">
        <f t="shared" si="47"/>
        <v>0</v>
      </c>
      <c r="AX76" s="62">
        <f t="shared" si="48"/>
        <v>0</v>
      </c>
      <c r="AY76" s="62">
        <f t="shared" si="49"/>
        <v>0</v>
      </c>
      <c r="AZ76" s="62">
        <f t="shared" si="50"/>
        <v>0</v>
      </c>
      <c r="BA76" s="62">
        <f t="shared" si="51"/>
        <v>0</v>
      </c>
      <c r="BB76" s="62">
        <f t="shared" si="52"/>
        <v>0</v>
      </c>
      <c r="BC76" s="62">
        <f t="shared" si="53"/>
        <v>0</v>
      </c>
      <c r="BD76" s="62">
        <f t="shared" si="54"/>
        <v>0</v>
      </c>
      <c r="BE76" s="62" t="e">
        <f t="shared" si="55"/>
        <v>#VALUE!</v>
      </c>
      <c r="BF76" s="62">
        <f t="shared" si="56"/>
        <v>0</v>
      </c>
      <c r="BG76" s="63">
        <f t="shared" si="57"/>
        <v>0</v>
      </c>
      <c r="BH76" s="64" t="e">
        <f t="shared" si="58"/>
        <v>#VALUE!</v>
      </c>
      <c r="BI76" s="65" t="e">
        <f t="shared" si="59"/>
        <v>#VALUE!</v>
      </c>
    </row>
    <row r="77" spans="2:61" s="118" customFormat="1" ht="12.75" hidden="1">
      <c r="B77" s="175"/>
      <c r="C77" s="159" t="s">
        <v>450</v>
      </c>
      <c r="D77" s="176">
        <v>1996</v>
      </c>
      <c r="E77" s="84" t="s">
        <v>451</v>
      </c>
      <c r="F77" s="85"/>
      <c r="G77" s="88"/>
      <c r="H77" s="87"/>
      <c r="I77" s="162"/>
      <c r="J77" s="85"/>
      <c r="K77" s="163"/>
      <c r="L77" s="87"/>
      <c r="M77" s="88"/>
      <c r="N77" s="85"/>
      <c r="O77" s="97" t="e">
        <f>LOOKUP(N77,List1!$A$2:$A$50,List1!$B$2:$B$50)</f>
        <v>#VALUE!</v>
      </c>
      <c r="P77" s="87"/>
      <c r="Q77" s="88"/>
      <c r="R77" s="85"/>
      <c r="S77" s="97" t="e">
        <f>LOOKUP(R77,List1!$A$2:$A$50,List1!$B$2:$B$50)</f>
        <v>#VALUE!</v>
      </c>
      <c r="T77" s="87"/>
      <c r="U77" s="88"/>
      <c r="V77" s="85"/>
      <c r="W77" s="86"/>
      <c r="X77" s="87"/>
      <c r="Y77" s="88"/>
      <c r="Z77" s="85"/>
      <c r="AA77" s="86"/>
      <c r="AB77" s="87"/>
      <c r="AC77" s="177"/>
      <c r="AD77" s="87"/>
      <c r="AE77" s="86"/>
      <c r="AF77" s="87"/>
      <c r="AG77" s="112"/>
      <c r="AH77" s="87"/>
      <c r="AI77" s="178"/>
      <c r="AJ77" s="85"/>
      <c r="AK77" s="105" t="e">
        <f>LOOKUP(AJ77,List1!$A$2:$A$50,List1!$B$2:$B$50)</f>
        <v>#VALUE!</v>
      </c>
      <c r="AL77" s="87"/>
      <c r="AM77" s="178"/>
      <c r="AN77" s="85"/>
      <c r="AO77" s="178"/>
      <c r="AP77" s="89">
        <f t="shared" si="40"/>
        <v>0</v>
      </c>
      <c r="AQ77" s="89">
        <f t="shared" si="41"/>
        <v>0</v>
      </c>
      <c r="AR77" s="89">
        <f t="shared" si="42"/>
        <v>0</v>
      </c>
      <c r="AS77" s="89">
        <f t="shared" si="43"/>
        <v>0</v>
      </c>
      <c r="AT77" s="89" t="e">
        <f t="shared" si="44"/>
        <v>#VALUE!</v>
      </c>
      <c r="AU77" s="89">
        <f t="shared" si="45"/>
        <v>0</v>
      </c>
      <c r="AV77" s="89" t="e">
        <f t="shared" si="46"/>
        <v>#VALUE!</v>
      </c>
      <c r="AW77" s="89">
        <f t="shared" si="47"/>
        <v>0</v>
      </c>
      <c r="AX77" s="89">
        <f t="shared" si="48"/>
        <v>0</v>
      </c>
      <c r="AY77" s="89">
        <f t="shared" si="49"/>
        <v>0</v>
      </c>
      <c r="AZ77" s="89">
        <f t="shared" si="50"/>
        <v>0</v>
      </c>
      <c r="BA77" s="89">
        <f t="shared" si="51"/>
        <v>0</v>
      </c>
      <c r="BB77" s="89">
        <f t="shared" si="52"/>
        <v>0</v>
      </c>
      <c r="BC77" s="89">
        <f t="shared" si="53"/>
        <v>0</v>
      </c>
      <c r="BD77" s="89">
        <f t="shared" si="54"/>
        <v>0</v>
      </c>
      <c r="BE77" s="89" t="e">
        <f t="shared" si="55"/>
        <v>#VALUE!</v>
      </c>
      <c r="BF77" s="89">
        <f t="shared" si="56"/>
        <v>0</v>
      </c>
      <c r="BG77" s="90">
        <f t="shared" si="57"/>
        <v>0</v>
      </c>
      <c r="BH77" s="91" t="e">
        <f t="shared" si="58"/>
        <v>#VALUE!</v>
      </c>
      <c r="BI77" s="65" t="e">
        <f t="shared" si="59"/>
        <v>#VALUE!</v>
      </c>
    </row>
  </sheetData>
  <printOptions/>
  <pageMargins left="0.7875" right="0.7875" top="0.7875" bottom="0.7875" header="0.49236111111111114" footer="0.49236111111111114"/>
  <pageSetup fitToHeight="0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7"/>
  <sheetViews>
    <sheetView workbookViewId="0" topLeftCell="A1">
      <selection activeCell="Q6" sqref="Q6"/>
    </sheetView>
  </sheetViews>
  <sheetFormatPr defaultColWidth="9.00390625" defaultRowHeight="12.75"/>
  <cols>
    <col min="1" max="1" width="0.6171875" style="1" customWidth="1"/>
    <col min="2" max="2" width="2.875" style="2" customWidth="1"/>
    <col min="3" max="3" width="13.375" style="3" customWidth="1"/>
    <col min="4" max="4" width="6.125" style="3" customWidth="1"/>
    <col min="5" max="5" width="16.875" style="3" customWidth="1"/>
    <col min="6" max="6" width="2.25390625" style="3" customWidth="1"/>
    <col min="7" max="7" width="2.375" style="3" customWidth="1"/>
    <col min="8" max="8" width="2.25390625" style="3" customWidth="1"/>
    <col min="9" max="9" width="2.375" style="3" customWidth="1"/>
    <col min="10" max="10" width="2.25390625" style="3" customWidth="1"/>
    <col min="11" max="11" width="2.375" style="3" customWidth="1"/>
    <col min="12" max="12" width="2.125" style="3" customWidth="1"/>
    <col min="13" max="13" width="2.375" style="3" customWidth="1"/>
    <col min="14" max="14" width="2.125" style="3" customWidth="1"/>
    <col min="15" max="15" width="2.375" style="3" customWidth="1"/>
    <col min="16" max="16" width="2.25390625" style="3" customWidth="1"/>
    <col min="17" max="17" width="2.375" style="3" customWidth="1"/>
    <col min="18" max="18" width="2.25390625" style="3" customWidth="1"/>
    <col min="19" max="19" width="2.375" style="3" customWidth="1"/>
    <col min="20" max="20" width="2.25390625" style="3" customWidth="1"/>
    <col min="21" max="21" width="2.375" style="3" customWidth="1"/>
    <col min="22" max="22" width="2.125" style="3" customWidth="1"/>
    <col min="23" max="23" width="2.375" style="3" customWidth="1"/>
    <col min="24" max="24" width="2.125" style="3" customWidth="1"/>
    <col min="25" max="25" width="2.375" style="3" customWidth="1"/>
    <col min="26" max="26" width="2.125" style="3" customWidth="1"/>
    <col min="27" max="27" width="2.375" style="3" customWidth="1"/>
    <col min="28" max="28" width="2.25390625" style="3" customWidth="1"/>
    <col min="29" max="29" width="2.375" style="3" customWidth="1"/>
    <col min="30" max="30" width="2.125" style="3" customWidth="1"/>
    <col min="31" max="31" width="2.375" style="3" customWidth="1"/>
    <col min="32" max="32" width="2.125" style="3" customWidth="1"/>
    <col min="33" max="33" width="2.375" style="3" customWidth="1"/>
    <col min="34" max="34" width="2.125" style="3" customWidth="1"/>
    <col min="35" max="35" width="2.375" style="3" customWidth="1"/>
    <col min="36" max="36" width="2.75390625" style="3" customWidth="1"/>
    <col min="37" max="38" width="2.375" style="3" customWidth="1"/>
    <col min="39" max="39" width="2.625" style="3" customWidth="1"/>
    <col min="40" max="40" width="2.875" style="3" customWidth="1"/>
    <col min="41" max="41" width="2.75390625" style="3" customWidth="1"/>
    <col min="42" max="46" width="0" style="3" hidden="1" customWidth="1"/>
    <col min="47" max="59" width="0" style="1" hidden="1" customWidth="1"/>
    <col min="60" max="61" width="3.125" style="1" customWidth="1"/>
    <col min="62" max="256" width="9.125" style="1" customWidth="1"/>
  </cols>
  <sheetData>
    <row r="1" spans="1:61" s="1" customFormat="1" ht="17.25">
      <c r="A1" s="1"/>
      <c r="B1" s="4" t="s">
        <v>452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6"/>
      <c r="Y1" s="7"/>
      <c r="Z1" s="7"/>
      <c r="AA1" s="7"/>
      <c r="AB1" s="6" t="s">
        <v>453</v>
      </c>
      <c r="AC1" s="7"/>
      <c r="AD1" s="120"/>
      <c r="AE1" s="6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80"/>
    </row>
    <row r="2" spans="1:61" s="1" customFormat="1" ht="17.25">
      <c r="A2" s="1"/>
      <c r="B2" s="10" t="s">
        <v>454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"/>
      <c r="Y2" s="12"/>
      <c r="Z2" s="12"/>
      <c r="AA2" s="12"/>
      <c r="AB2" s="12"/>
      <c r="AC2" s="1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2"/>
    </row>
    <row r="3" spans="2:61" s="1" customFormat="1" ht="11.25">
      <c r="B3" s="1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7"/>
      <c r="Y3" s="17"/>
      <c r="Z3" s="17"/>
      <c r="AA3" s="17"/>
      <c r="AB3" s="17"/>
      <c r="AC3" s="17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4"/>
    </row>
    <row r="4" spans="1:61" s="1" customFormat="1" ht="54.75">
      <c r="A4" s="1"/>
      <c r="B4" s="21" t="s">
        <v>455</v>
      </c>
      <c r="C4" s="185" t="s">
        <v>456</v>
      </c>
      <c r="D4" s="185" t="s">
        <v>457</v>
      </c>
      <c r="E4" s="127" t="s">
        <v>458</v>
      </c>
      <c r="F4" s="128" t="s">
        <v>459</v>
      </c>
      <c r="G4" s="129"/>
      <c r="H4" s="130" t="s">
        <v>460</v>
      </c>
      <c r="I4" s="131"/>
      <c r="J4" s="128" t="s">
        <v>461</v>
      </c>
      <c r="K4" s="129"/>
      <c r="L4" s="27" t="s">
        <v>462</v>
      </c>
      <c r="M4" s="25"/>
      <c r="N4" s="24" t="s">
        <v>463</v>
      </c>
      <c r="O4" s="26"/>
      <c r="P4" s="27" t="s">
        <v>464</v>
      </c>
      <c r="Q4" s="25"/>
      <c r="R4" s="24" t="s">
        <v>465</v>
      </c>
      <c r="S4" s="26"/>
      <c r="T4" s="27" t="s">
        <v>466</v>
      </c>
      <c r="U4" s="25"/>
      <c r="V4" s="24" t="s">
        <v>467</v>
      </c>
      <c r="W4" s="26"/>
      <c r="X4" s="27" t="s">
        <v>468</v>
      </c>
      <c r="Y4" s="25"/>
      <c r="Z4" s="24" t="s">
        <v>469</v>
      </c>
      <c r="AA4" s="26"/>
      <c r="AB4" s="27" t="s">
        <v>470</v>
      </c>
      <c r="AC4" s="25"/>
      <c r="AD4" s="24" t="s">
        <v>471</v>
      </c>
      <c r="AE4" s="26"/>
      <c r="AF4" s="27" t="s">
        <v>472</v>
      </c>
      <c r="AG4" s="25"/>
      <c r="AH4" s="24" t="s">
        <v>473</v>
      </c>
      <c r="AI4" s="26"/>
      <c r="AJ4" s="27" t="s">
        <v>474</v>
      </c>
      <c r="AK4" s="25"/>
      <c r="AL4" s="24" t="s">
        <v>475</v>
      </c>
      <c r="AM4" s="26"/>
      <c r="AN4" s="27" t="s">
        <v>476</v>
      </c>
      <c r="AO4" s="26"/>
      <c r="AP4" s="127"/>
      <c r="AQ4" s="131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27"/>
      <c r="BG4" s="131"/>
      <c r="BH4" s="126" t="s">
        <v>477</v>
      </c>
      <c r="BI4" s="126" t="s">
        <v>478</v>
      </c>
    </row>
    <row r="5" spans="1:61" s="1" customFormat="1" ht="11.25">
      <c r="A5" s="1"/>
      <c r="B5" s="186" t="s">
        <v>479</v>
      </c>
      <c r="C5" s="187" t="s">
        <v>480</v>
      </c>
      <c r="D5" s="188">
        <v>35096</v>
      </c>
      <c r="E5" s="189" t="s">
        <v>481</v>
      </c>
      <c r="F5" s="35">
        <v>3</v>
      </c>
      <c r="G5" s="36">
        <f>LOOKUP(F5,List1!$A$2:$A$50,List1!$B$2:$B$50)</f>
        <v>40</v>
      </c>
      <c r="H5" s="33">
        <v>1</v>
      </c>
      <c r="I5" s="34">
        <f>LOOKUP(H5,List1!$A$2:$A$50,List1!$B$2:$B$50)</f>
        <v>50</v>
      </c>
      <c r="J5" s="35">
        <v>1</v>
      </c>
      <c r="K5" s="34">
        <f>LOOKUP(J5,List1!$A$2:$A$50,List1!$B$2:$B$50)</f>
        <v>50</v>
      </c>
      <c r="L5" s="35">
        <v>5</v>
      </c>
      <c r="M5" s="34">
        <f>LOOKUP(L5,List1!$A$2:$A$50,List1!$B$2:$B$50)</f>
        <v>33</v>
      </c>
      <c r="N5" s="35">
        <v>1</v>
      </c>
      <c r="O5" s="34">
        <f>LOOKUP(N5,List1!$A$2:$A$50,List1!$B$2:$B$50)</f>
        <v>50</v>
      </c>
      <c r="P5" s="35">
        <v>1</v>
      </c>
      <c r="Q5" s="36">
        <f>LOOKUP(P5,List1!$A$2:$A$50,List1!$B$2:$B$50)</f>
        <v>50</v>
      </c>
      <c r="R5" s="33">
        <v>1</v>
      </c>
      <c r="S5" s="34">
        <f>LOOKUP(R5,List1!$A$2:$A$50,List1!$B$2:$B$50)</f>
        <v>50</v>
      </c>
      <c r="T5" s="35">
        <v>1</v>
      </c>
      <c r="U5" s="36">
        <f>LOOKUP(T5,List1!$A$2:$A$50,List1!$B$2:$B$50)</f>
        <v>50</v>
      </c>
      <c r="V5" s="33">
        <v>3</v>
      </c>
      <c r="W5" s="34">
        <f>LOOKUP(V5,List1!$A$2:$A$50,List1!$B$2:$B$50)</f>
        <v>40</v>
      </c>
      <c r="X5" s="35">
        <v>4</v>
      </c>
      <c r="Y5" s="34">
        <f>LOOKUP(X5,List1!$A$2:$A$50,List1!$B$2:$B$50)</f>
        <v>36</v>
      </c>
      <c r="Z5" s="35">
        <v>4</v>
      </c>
      <c r="AA5" s="36">
        <f>LOOKUP(Z5,List1!$A$2:$A$50,List1!$B$2:$B$50)</f>
        <v>36</v>
      </c>
      <c r="AB5" s="33">
        <v>32</v>
      </c>
      <c r="AC5" s="34">
        <f>LOOKUP(AB5,List1!$A$2:$A$50,List1!$B$2:$B$50)</f>
        <v>0</v>
      </c>
      <c r="AD5" s="35">
        <v>2</v>
      </c>
      <c r="AE5" s="34">
        <f>LOOKUP(AD5,List1!$A$2:$A$50,List1!$B$2:$B$50)</f>
        <v>45</v>
      </c>
      <c r="AF5" s="35">
        <v>2</v>
      </c>
      <c r="AG5" s="36">
        <f>LOOKUP(AF5,List1!$A$2:$A$50,List1!$B$2:$B$50)</f>
        <v>45</v>
      </c>
      <c r="AH5" s="33"/>
      <c r="AI5" s="34"/>
      <c r="AJ5" s="35">
        <v>2</v>
      </c>
      <c r="AK5" s="34">
        <f>LOOKUP(AJ5,List1!$A$2:$A$50,List1!$B$2:$B$50)</f>
        <v>45</v>
      </c>
      <c r="AL5" s="35">
        <v>2</v>
      </c>
      <c r="AM5" s="34">
        <f>LOOKUP(AL5,List1!$A$2:$A$50,List1!$B$2:$B$50)</f>
        <v>45</v>
      </c>
      <c r="AN5" s="35">
        <v>1</v>
      </c>
      <c r="AO5" s="36">
        <f>LOOKUP(AN5,List1!$A$2:$A$50,List1!$B$2:$B$50)</f>
        <v>50</v>
      </c>
      <c r="AP5" s="37">
        <f aca="true" t="shared" si="0" ref="AP5:AP36">G5</f>
        <v>40</v>
      </c>
      <c r="AQ5" s="37">
        <f aca="true" t="shared" si="1" ref="AQ5:AQ36">I5</f>
        <v>50</v>
      </c>
      <c r="AR5" s="37">
        <f aca="true" t="shared" si="2" ref="AR5:AR36">K5</f>
        <v>50</v>
      </c>
      <c r="AS5" s="37">
        <f aca="true" t="shared" si="3" ref="AS5:AS36">M5</f>
        <v>33</v>
      </c>
      <c r="AT5" s="37">
        <f aca="true" t="shared" si="4" ref="AT5:AT36">O5</f>
        <v>50</v>
      </c>
      <c r="AU5" s="37">
        <f aca="true" t="shared" si="5" ref="AU5:AU36">Q5</f>
        <v>50</v>
      </c>
      <c r="AV5" s="37">
        <f aca="true" t="shared" si="6" ref="AV5:AV36">S5</f>
        <v>50</v>
      </c>
      <c r="AW5" s="37">
        <f aca="true" t="shared" si="7" ref="AW5:AW36">U5</f>
        <v>50</v>
      </c>
      <c r="AX5" s="37">
        <f aca="true" t="shared" si="8" ref="AX5:AX36">W5</f>
        <v>40</v>
      </c>
      <c r="AY5" s="37">
        <f aca="true" t="shared" si="9" ref="AY5:AY36">Y5</f>
        <v>36</v>
      </c>
      <c r="AZ5" s="37">
        <f aca="true" t="shared" si="10" ref="AZ5:AZ36">AA5</f>
        <v>36</v>
      </c>
      <c r="BA5" s="37">
        <f aca="true" t="shared" si="11" ref="BA5:BA36">AC5</f>
        <v>0</v>
      </c>
      <c r="BB5" s="37">
        <f aca="true" t="shared" si="12" ref="BB5:BB36">AE5</f>
        <v>45</v>
      </c>
      <c r="BC5" s="37">
        <f aca="true" t="shared" si="13" ref="BC5:BC36">AG5</f>
        <v>45</v>
      </c>
      <c r="BD5" s="37">
        <f aca="true" t="shared" si="14" ref="BD5:BD36">AI5</f>
        <v>0</v>
      </c>
      <c r="BE5" s="37">
        <f aca="true" t="shared" si="15" ref="BE5:BE36">AK5</f>
        <v>45</v>
      </c>
      <c r="BF5" s="37">
        <f aca="true" t="shared" si="16" ref="BF5:BF36">AM5</f>
        <v>45</v>
      </c>
      <c r="BG5" s="190">
        <f aca="true" t="shared" si="17" ref="BG5:BG36">AO5</f>
        <v>50</v>
      </c>
      <c r="BH5" s="136">
        <f aca="true" t="shared" si="18" ref="BH5:BH36">SUM(G5+I5+K5+M5+O5+Q5+S5+U5+W5+Y5+AA5+AC5+AE5+AG5+AI5+AK5+AM5+AO5)</f>
        <v>715</v>
      </c>
      <c r="BI5" s="39">
        <f aca="true" t="shared" si="19" ref="BI5:BI36">LARGE(AP5:BG5,1)+LARGE(AP5:BG5,2)+LARGE(AP5:BG5,3)+LARGE(AP5:BG5,4)+LARGE(AP5:BG5,5)+LARGE(AP5:BG5,6)+LARGE(AP5:BG5,7)+LARGE(AP5:BG5,8)+LARGE(AP5:BG5,9)</f>
        <v>440</v>
      </c>
    </row>
    <row r="6" spans="1:61" s="1" customFormat="1" ht="11.25">
      <c r="A6" s="1"/>
      <c r="B6" s="191" t="s">
        <v>482</v>
      </c>
      <c r="C6" s="192" t="s">
        <v>483</v>
      </c>
      <c r="D6" s="193">
        <v>35122</v>
      </c>
      <c r="E6" s="194" t="s">
        <v>484</v>
      </c>
      <c r="F6" s="46">
        <v>2</v>
      </c>
      <c r="G6" s="141">
        <f>LOOKUP(F6,List1!$A$2:$A$50,List1!$B$2:$B$50)</f>
        <v>45</v>
      </c>
      <c r="H6" s="44">
        <v>4</v>
      </c>
      <c r="I6" s="140">
        <f>LOOKUP(H6,List1!$A$2:$A$50,List1!$B$2:$B$50)</f>
        <v>36</v>
      </c>
      <c r="J6" s="46">
        <v>2</v>
      </c>
      <c r="K6" s="140">
        <f>LOOKUP(J6,List1!$A$2:$A$50,List1!$B$2:$B$50)</f>
        <v>45</v>
      </c>
      <c r="L6" s="46">
        <v>1</v>
      </c>
      <c r="M6" s="45">
        <f>LOOKUP(L6,List1!$A$2:$A$50,List1!$B$2:$B$50)</f>
        <v>50</v>
      </c>
      <c r="N6" s="46">
        <v>34</v>
      </c>
      <c r="O6" s="45">
        <f>LOOKUP(N6,List1!$A$2:$A$50,List1!$B$2:$B$50)</f>
        <v>0</v>
      </c>
      <c r="P6" s="46">
        <v>5</v>
      </c>
      <c r="Q6" s="47">
        <f>LOOKUP(P6,List1!$A$2:$A$50,List1!$B$2:$B$50)</f>
        <v>33</v>
      </c>
      <c r="R6" s="44"/>
      <c r="S6" s="45"/>
      <c r="T6" s="46"/>
      <c r="U6" s="47"/>
      <c r="V6" s="44">
        <v>2</v>
      </c>
      <c r="W6" s="45">
        <f>LOOKUP(V6,List1!$A$2:$A$50,List1!$B$2:$B$50)</f>
        <v>45</v>
      </c>
      <c r="X6" s="46">
        <v>1</v>
      </c>
      <c r="Y6" s="45">
        <f>LOOKUP(X6,List1!$A$2:$A$50,List1!$B$2:$B$50)</f>
        <v>50</v>
      </c>
      <c r="Z6" s="46">
        <v>1</v>
      </c>
      <c r="AA6" s="47">
        <f>LOOKUP(Z6,List1!$A$2:$A$50,List1!$B$2:$B$50)</f>
        <v>50</v>
      </c>
      <c r="AB6" s="44">
        <v>1</v>
      </c>
      <c r="AC6" s="45">
        <f>LOOKUP(AB6,List1!$A$2:$A$50,List1!$B$2:$B$50)</f>
        <v>50</v>
      </c>
      <c r="AD6" s="46">
        <v>4</v>
      </c>
      <c r="AE6" s="45">
        <f>LOOKUP(AD6,List1!$A$2:$A$50,List1!$B$2:$B$50)</f>
        <v>36</v>
      </c>
      <c r="AF6" s="46">
        <v>4</v>
      </c>
      <c r="AG6" s="47">
        <f>LOOKUP(AF6,List1!$A$2:$A$50,List1!$B$2:$B$50)</f>
        <v>36</v>
      </c>
      <c r="AH6" s="44">
        <v>3</v>
      </c>
      <c r="AI6" s="45">
        <f>LOOKUP(AH6,List1!$A$2:$A$50,List1!$B$2:$B$50)</f>
        <v>40</v>
      </c>
      <c r="AJ6" s="46">
        <v>1</v>
      </c>
      <c r="AK6" s="45">
        <f>LOOKUP(AJ6,List1!$A$2:$A$50,List1!$B$2:$B$50)</f>
        <v>50</v>
      </c>
      <c r="AL6" s="46">
        <v>1</v>
      </c>
      <c r="AM6" s="45">
        <f>LOOKUP(AL6,List1!$A$2:$A$50,List1!$B$2:$B$50)</f>
        <v>50</v>
      </c>
      <c r="AN6" s="46">
        <v>2</v>
      </c>
      <c r="AO6" s="47">
        <f>LOOKUP(AN6,List1!$A$2:$A$50,List1!$B$2:$B$50)</f>
        <v>45</v>
      </c>
      <c r="AP6" s="48">
        <f t="shared" si="0"/>
        <v>45</v>
      </c>
      <c r="AQ6" s="48">
        <f t="shared" si="1"/>
        <v>36</v>
      </c>
      <c r="AR6" s="48">
        <f t="shared" si="2"/>
        <v>45</v>
      </c>
      <c r="AS6" s="48">
        <f t="shared" si="3"/>
        <v>50</v>
      </c>
      <c r="AT6" s="48">
        <f t="shared" si="4"/>
        <v>0</v>
      </c>
      <c r="AU6" s="48">
        <f t="shared" si="5"/>
        <v>33</v>
      </c>
      <c r="AV6" s="48">
        <f t="shared" si="6"/>
        <v>0</v>
      </c>
      <c r="AW6" s="48">
        <f t="shared" si="7"/>
        <v>0</v>
      </c>
      <c r="AX6" s="48">
        <f t="shared" si="8"/>
        <v>45</v>
      </c>
      <c r="AY6" s="48">
        <f t="shared" si="9"/>
        <v>50</v>
      </c>
      <c r="AZ6" s="48">
        <f t="shared" si="10"/>
        <v>50</v>
      </c>
      <c r="BA6" s="48">
        <f t="shared" si="11"/>
        <v>50</v>
      </c>
      <c r="BB6" s="48">
        <f t="shared" si="12"/>
        <v>36</v>
      </c>
      <c r="BC6" s="48">
        <f t="shared" si="13"/>
        <v>36</v>
      </c>
      <c r="BD6" s="48">
        <f t="shared" si="14"/>
        <v>40</v>
      </c>
      <c r="BE6" s="48">
        <f t="shared" si="15"/>
        <v>50</v>
      </c>
      <c r="BF6" s="48">
        <f t="shared" si="16"/>
        <v>50</v>
      </c>
      <c r="BG6" s="195">
        <f t="shared" si="17"/>
        <v>45</v>
      </c>
      <c r="BH6" s="142">
        <f t="shared" si="18"/>
        <v>661</v>
      </c>
      <c r="BI6" s="50">
        <f t="shared" si="19"/>
        <v>435</v>
      </c>
    </row>
    <row r="7" spans="1:61" s="1" customFormat="1" ht="11.25">
      <c r="A7" s="1"/>
      <c r="B7" s="191" t="s">
        <v>485</v>
      </c>
      <c r="C7" s="196" t="s">
        <v>486</v>
      </c>
      <c r="D7" s="197">
        <v>34704</v>
      </c>
      <c r="E7" s="49" t="s">
        <v>487</v>
      </c>
      <c r="F7" s="46">
        <v>4</v>
      </c>
      <c r="G7" s="141">
        <f>LOOKUP(F7,List1!$A$2:$A$50,List1!$B$2:$B$50)</f>
        <v>36</v>
      </c>
      <c r="H7" s="44">
        <v>3</v>
      </c>
      <c r="I7" s="140">
        <f>LOOKUP(H7,List1!$A$2:$A$50,List1!$B$2:$B$50)</f>
        <v>40</v>
      </c>
      <c r="J7" s="46">
        <v>4</v>
      </c>
      <c r="K7" s="140">
        <f>LOOKUP(J7,List1!$A$2:$A$50,List1!$B$2:$B$50)</f>
        <v>36</v>
      </c>
      <c r="L7" s="46">
        <v>2</v>
      </c>
      <c r="M7" s="45">
        <f>LOOKUP(L7,List1!$A$2:$A$50,List1!$B$2:$B$50)</f>
        <v>45</v>
      </c>
      <c r="N7" s="46">
        <v>2</v>
      </c>
      <c r="O7" s="45">
        <f>LOOKUP(N7,List1!$A$2:$A$50,List1!$B$2:$B$50)</f>
        <v>45</v>
      </c>
      <c r="P7" s="46">
        <v>2</v>
      </c>
      <c r="Q7" s="47">
        <f>LOOKUP(P7,List1!$A$2:$A$50,List1!$B$2:$B$50)</f>
        <v>45</v>
      </c>
      <c r="R7" s="44">
        <v>2</v>
      </c>
      <c r="S7" s="45">
        <f>LOOKUP(R7,List1!$A$2:$A$50,List1!$B$2:$B$50)</f>
        <v>45</v>
      </c>
      <c r="T7" s="46">
        <v>3</v>
      </c>
      <c r="U7" s="47">
        <f>LOOKUP(T7,List1!$A$2:$A$50,List1!$B$2:$B$50)</f>
        <v>40</v>
      </c>
      <c r="V7" s="44">
        <v>1</v>
      </c>
      <c r="W7" s="45">
        <f>LOOKUP(V7,List1!$A$2:$A$50,List1!$B$2:$B$50)</f>
        <v>50</v>
      </c>
      <c r="X7" s="46"/>
      <c r="Y7" s="45"/>
      <c r="Z7" s="46"/>
      <c r="AA7" s="47"/>
      <c r="AB7" s="44"/>
      <c r="AC7" s="45"/>
      <c r="AD7" s="46"/>
      <c r="AE7" s="45"/>
      <c r="AF7" s="46"/>
      <c r="AG7" s="47"/>
      <c r="AH7" s="44"/>
      <c r="AI7" s="45"/>
      <c r="AJ7" s="46"/>
      <c r="AK7" s="45"/>
      <c r="AL7" s="46"/>
      <c r="AM7" s="45"/>
      <c r="AN7" s="46"/>
      <c r="AO7" s="47"/>
      <c r="AP7" s="48">
        <f t="shared" si="0"/>
        <v>36</v>
      </c>
      <c r="AQ7" s="48">
        <f t="shared" si="1"/>
        <v>40</v>
      </c>
      <c r="AR7" s="48">
        <f t="shared" si="2"/>
        <v>36</v>
      </c>
      <c r="AS7" s="48">
        <f t="shared" si="3"/>
        <v>45</v>
      </c>
      <c r="AT7" s="48">
        <f t="shared" si="4"/>
        <v>45</v>
      </c>
      <c r="AU7" s="48">
        <f t="shared" si="5"/>
        <v>45</v>
      </c>
      <c r="AV7" s="48">
        <f t="shared" si="6"/>
        <v>45</v>
      </c>
      <c r="AW7" s="48">
        <f t="shared" si="7"/>
        <v>40</v>
      </c>
      <c r="AX7" s="48">
        <f t="shared" si="8"/>
        <v>50</v>
      </c>
      <c r="AY7" s="48">
        <f t="shared" si="9"/>
        <v>0</v>
      </c>
      <c r="AZ7" s="48">
        <f t="shared" si="10"/>
        <v>0</v>
      </c>
      <c r="BA7" s="48">
        <f t="shared" si="11"/>
        <v>0</v>
      </c>
      <c r="BB7" s="48">
        <f t="shared" si="12"/>
        <v>0</v>
      </c>
      <c r="BC7" s="48">
        <f t="shared" si="13"/>
        <v>0</v>
      </c>
      <c r="BD7" s="48">
        <f t="shared" si="14"/>
        <v>0</v>
      </c>
      <c r="BE7" s="48">
        <f t="shared" si="15"/>
        <v>0</v>
      </c>
      <c r="BF7" s="48">
        <f t="shared" si="16"/>
        <v>0</v>
      </c>
      <c r="BG7" s="195">
        <f t="shared" si="17"/>
        <v>0</v>
      </c>
      <c r="BH7" s="142">
        <f t="shared" si="18"/>
        <v>382</v>
      </c>
      <c r="BI7" s="50">
        <f t="shared" si="19"/>
        <v>382</v>
      </c>
    </row>
    <row r="8" spans="2:61" s="1" customFormat="1" ht="11.25">
      <c r="B8" s="191"/>
      <c r="C8" s="198" t="s">
        <v>488</v>
      </c>
      <c r="D8" s="199">
        <v>35312</v>
      </c>
      <c r="E8" s="194" t="s">
        <v>489</v>
      </c>
      <c r="F8" s="46">
        <v>18</v>
      </c>
      <c r="G8" s="141">
        <f>LOOKUP(F8,List1!$A$2:$A$50,List1!$B$2:$B$50)</f>
        <v>13</v>
      </c>
      <c r="H8" s="44">
        <v>10</v>
      </c>
      <c r="I8" s="140">
        <f>LOOKUP(H8,List1!$A$2:$A$50,List1!$B$2:$B$50)</f>
        <v>22</v>
      </c>
      <c r="J8" s="46">
        <v>9</v>
      </c>
      <c r="K8" s="140">
        <f>LOOKUP(J8,List1!$A$2:$A$50,List1!$B$2:$B$50)</f>
        <v>24</v>
      </c>
      <c r="L8" s="46">
        <v>8</v>
      </c>
      <c r="M8" s="45">
        <f>LOOKUP(L8,List1!$A$2:$A$50,List1!$B$2:$B$50)</f>
        <v>26</v>
      </c>
      <c r="N8" s="46">
        <v>5</v>
      </c>
      <c r="O8" s="45">
        <f>LOOKUP(N8,List1!$A$2:$A$50,List1!$B$2:$B$50)</f>
        <v>33</v>
      </c>
      <c r="P8" s="46">
        <v>9</v>
      </c>
      <c r="Q8" s="47">
        <f>LOOKUP(P8,List1!$A$2:$A$50,List1!$B$2:$B$50)</f>
        <v>24</v>
      </c>
      <c r="R8" s="44">
        <v>5</v>
      </c>
      <c r="S8" s="45">
        <f>LOOKUP(R8,List1!$A$2:$A$50,List1!$B$2:$B$50)</f>
        <v>33</v>
      </c>
      <c r="T8" s="46">
        <v>4</v>
      </c>
      <c r="U8" s="47">
        <f>LOOKUP(T8,List1!$A$2:$A$50,List1!$B$2:$B$50)</f>
        <v>36</v>
      </c>
      <c r="V8" s="44">
        <v>8</v>
      </c>
      <c r="W8" s="45">
        <f>LOOKUP(V8,List1!$A$2:$A$50,List1!$B$2:$B$50)</f>
        <v>26</v>
      </c>
      <c r="X8" s="46">
        <v>2</v>
      </c>
      <c r="Y8" s="45">
        <f>LOOKUP(X8,List1!$A$2:$A$50,List1!$B$2:$B$50)</f>
        <v>45</v>
      </c>
      <c r="Z8" s="46">
        <v>3</v>
      </c>
      <c r="AA8" s="47">
        <f>LOOKUP(Z8,List1!$A$2:$A$50,List1!$B$2:$B$50)</f>
        <v>40</v>
      </c>
      <c r="AB8" s="44">
        <v>2</v>
      </c>
      <c r="AC8" s="45">
        <f>LOOKUP(AB8,List1!$A$2:$A$50,List1!$B$2:$B$50)</f>
        <v>45</v>
      </c>
      <c r="AD8" s="46">
        <v>1</v>
      </c>
      <c r="AE8" s="45">
        <f>LOOKUP(AD8,List1!$A$2:$A$50,List1!$B$2:$B$50)</f>
        <v>50</v>
      </c>
      <c r="AF8" s="46">
        <v>1</v>
      </c>
      <c r="AG8" s="47">
        <f>LOOKUP(AF8,List1!$A$2:$A$50,List1!$B$2:$B$50)</f>
        <v>50</v>
      </c>
      <c r="AH8" s="44">
        <v>1</v>
      </c>
      <c r="AI8" s="45">
        <f>LOOKUP(AH8,List1!$A$2:$A$50,List1!$B$2:$B$50)</f>
        <v>50</v>
      </c>
      <c r="AJ8" s="46">
        <v>10</v>
      </c>
      <c r="AK8" s="45">
        <f>LOOKUP(AJ8,List1!$A$2:$A$50,List1!$B$2:$B$50)</f>
        <v>22</v>
      </c>
      <c r="AL8" s="46">
        <v>7</v>
      </c>
      <c r="AM8" s="45">
        <f>LOOKUP(AL8,List1!$A$2:$A$50,List1!$B$2:$B$50)</f>
        <v>28</v>
      </c>
      <c r="AN8" s="46">
        <v>11</v>
      </c>
      <c r="AO8" s="47">
        <f>LOOKUP(AN8,List1!$A$2:$A$50,List1!$B$2:$B$50)</f>
        <v>20</v>
      </c>
      <c r="AP8" s="48">
        <f t="shared" si="0"/>
        <v>13</v>
      </c>
      <c r="AQ8" s="48">
        <f t="shared" si="1"/>
        <v>22</v>
      </c>
      <c r="AR8" s="48">
        <f t="shared" si="2"/>
        <v>24</v>
      </c>
      <c r="AS8" s="48">
        <f t="shared" si="3"/>
        <v>26</v>
      </c>
      <c r="AT8" s="48">
        <f t="shared" si="4"/>
        <v>33</v>
      </c>
      <c r="AU8" s="48">
        <f t="shared" si="5"/>
        <v>24</v>
      </c>
      <c r="AV8" s="48">
        <f t="shared" si="6"/>
        <v>33</v>
      </c>
      <c r="AW8" s="48">
        <f t="shared" si="7"/>
        <v>36</v>
      </c>
      <c r="AX8" s="48">
        <f t="shared" si="8"/>
        <v>26</v>
      </c>
      <c r="AY8" s="48">
        <f t="shared" si="9"/>
        <v>45</v>
      </c>
      <c r="AZ8" s="48">
        <f t="shared" si="10"/>
        <v>40</v>
      </c>
      <c r="BA8" s="48">
        <f t="shared" si="11"/>
        <v>45</v>
      </c>
      <c r="BB8" s="48">
        <f t="shared" si="12"/>
        <v>50</v>
      </c>
      <c r="BC8" s="48">
        <f t="shared" si="13"/>
        <v>50</v>
      </c>
      <c r="BD8" s="48">
        <f t="shared" si="14"/>
        <v>50</v>
      </c>
      <c r="BE8" s="48">
        <f t="shared" si="15"/>
        <v>22</v>
      </c>
      <c r="BF8" s="48">
        <f t="shared" si="16"/>
        <v>28</v>
      </c>
      <c r="BG8" s="195">
        <f t="shared" si="17"/>
        <v>20</v>
      </c>
      <c r="BH8" s="142">
        <f t="shared" si="18"/>
        <v>587</v>
      </c>
      <c r="BI8" s="50">
        <f t="shared" si="19"/>
        <v>382</v>
      </c>
    </row>
    <row r="9" spans="1:61" s="1" customFormat="1" ht="11.25">
      <c r="A9" s="1"/>
      <c r="B9" s="191" t="s">
        <v>490</v>
      </c>
      <c r="C9" s="198" t="s">
        <v>491</v>
      </c>
      <c r="D9" s="199">
        <v>34968</v>
      </c>
      <c r="E9" s="194" t="s">
        <v>492</v>
      </c>
      <c r="F9" s="46">
        <v>1</v>
      </c>
      <c r="G9" s="141">
        <f>LOOKUP(F9,List1!$A$2:$A$50,List1!$B$2:$B$50)</f>
        <v>50</v>
      </c>
      <c r="H9" s="44">
        <v>2</v>
      </c>
      <c r="I9" s="140">
        <f>LOOKUP(H9,List1!$A$2:$A$50,List1!$B$2:$B$50)</f>
        <v>45</v>
      </c>
      <c r="J9" s="46">
        <v>3</v>
      </c>
      <c r="K9" s="140">
        <f>LOOKUP(J9,List1!$A$2:$A$50,List1!$B$2:$B$50)</f>
        <v>40</v>
      </c>
      <c r="L9" s="46">
        <v>3</v>
      </c>
      <c r="M9" s="45">
        <f>LOOKUP(L9,List1!$A$2:$A$50,List1!$B$2:$B$50)</f>
        <v>40</v>
      </c>
      <c r="N9" s="46">
        <v>3</v>
      </c>
      <c r="O9" s="45">
        <f>LOOKUP(N9,List1!$A$2:$A$50,List1!$B$2:$B$50)</f>
        <v>40</v>
      </c>
      <c r="P9" s="46">
        <v>4</v>
      </c>
      <c r="Q9" s="47">
        <f>LOOKUP(P9,List1!$A$2:$A$50,List1!$B$2:$B$50)</f>
        <v>36</v>
      </c>
      <c r="R9" s="44">
        <v>7</v>
      </c>
      <c r="S9" s="45">
        <f>LOOKUP(R9,List1!$A$2:$A$50,List1!$B$2:$B$50)</f>
        <v>28</v>
      </c>
      <c r="T9" s="46">
        <v>2</v>
      </c>
      <c r="U9" s="47">
        <f>LOOKUP(T9,List1!$A$2:$A$50,List1!$B$2:$B$50)</f>
        <v>45</v>
      </c>
      <c r="V9" s="44">
        <v>6</v>
      </c>
      <c r="W9" s="45">
        <f>LOOKUP(V9,List1!$A$2:$A$50,List1!$B$2:$B$50)</f>
        <v>30</v>
      </c>
      <c r="X9" s="46">
        <v>7</v>
      </c>
      <c r="Y9" s="45">
        <f>LOOKUP(X9,List1!$A$2:$A$50,List1!$B$2:$B$50)</f>
        <v>28</v>
      </c>
      <c r="Z9" s="46">
        <v>7</v>
      </c>
      <c r="AA9" s="47">
        <f>LOOKUP(Z9,List1!$A$2:$A$50,List1!$B$2:$B$50)</f>
        <v>28</v>
      </c>
      <c r="AB9" s="44">
        <v>5</v>
      </c>
      <c r="AC9" s="45">
        <f>LOOKUP(AB9,List1!$A$2:$A$50,List1!$B$2:$B$50)</f>
        <v>33</v>
      </c>
      <c r="AD9" s="46"/>
      <c r="AE9" s="45"/>
      <c r="AF9" s="46"/>
      <c r="AG9" s="47"/>
      <c r="AH9" s="44"/>
      <c r="AI9" s="45"/>
      <c r="AJ9" s="46">
        <v>3</v>
      </c>
      <c r="AK9" s="45">
        <f>LOOKUP(AJ9,List1!$A$2:$A$50,List1!$B$2:$B$50)</f>
        <v>40</v>
      </c>
      <c r="AL9" s="46">
        <v>3</v>
      </c>
      <c r="AM9" s="45">
        <f>LOOKUP(AL9,List1!$A$2:$A$50,List1!$B$2:$B$50)</f>
        <v>40</v>
      </c>
      <c r="AN9" s="46">
        <v>4</v>
      </c>
      <c r="AO9" s="47">
        <f>LOOKUP(AN9,List1!$A$2:$A$50,List1!$B$2:$B$50)</f>
        <v>36</v>
      </c>
      <c r="AP9" s="48">
        <f t="shared" si="0"/>
        <v>50</v>
      </c>
      <c r="AQ9" s="48">
        <f t="shared" si="1"/>
        <v>45</v>
      </c>
      <c r="AR9" s="48">
        <f t="shared" si="2"/>
        <v>40</v>
      </c>
      <c r="AS9" s="48">
        <f t="shared" si="3"/>
        <v>40</v>
      </c>
      <c r="AT9" s="48">
        <f t="shared" si="4"/>
        <v>40</v>
      </c>
      <c r="AU9" s="48">
        <f t="shared" si="5"/>
        <v>36</v>
      </c>
      <c r="AV9" s="48">
        <f t="shared" si="6"/>
        <v>28</v>
      </c>
      <c r="AW9" s="48">
        <f t="shared" si="7"/>
        <v>45</v>
      </c>
      <c r="AX9" s="48">
        <f t="shared" si="8"/>
        <v>30</v>
      </c>
      <c r="AY9" s="48">
        <f t="shared" si="9"/>
        <v>28</v>
      </c>
      <c r="AZ9" s="48">
        <f t="shared" si="10"/>
        <v>28</v>
      </c>
      <c r="BA9" s="48">
        <f t="shared" si="11"/>
        <v>33</v>
      </c>
      <c r="BB9" s="48">
        <f t="shared" si="12"/>
        <v>0</v>
      </c>
      <c r="BC9" s="48">
        <f t="shared" si="13"/>
        <v>0</v>
      </c>
      <c r="BD9" s="48">
        <f t="shared" si="14"/>
        <v>0</v>
      </c>
      <c r="BE9" s="48">
        <f t="shared" si="15"/>
        <v>40</v>
      </c>
      <c r="BF9" s="48">
        <f t="shared" si="16"/>
        <v>40</v>
      </c>
      <c r="BG9" s="195">
        <f t="shared" si="17"/>
        <v>36</v>
      </c>
      <c r="BH9" s="142">
        <f t="shared" si="18"/>
        <v>559</v>
      </c>
      <c r="BI9" s="50">
        <f t="shared" si="19"/>
        <v>376</v>
      </c>
    </row>
    <row r="10" spans="1:61" s="1" customFormat="1" ht="11.25">
      <c r="A10" s="1"/>
      <c r="B10" s="191" t="s">
        <v>493</v>
      </c>
      <c r="C10" s="198" t="s">
        <v>494</v>
      </c>
      <c r="D10" s="199">
        <v>35327</v>
      </c>
      <c r="E10" s="194" t="s">
        <v>495</v>
      </c>
      <c r="F10" s="46">
        <v>11</v>
      </c>
      <c r="G10" s="141">
        <f>LOOKUP(F10,List1!$A$2:$A$50,List1!$B$2:$B$50)</f>
        <v>20</v>
      </c>
      <c r="H10" s="44">
        <v>8</v>
      </c>
      <c r="I10" s="140">
        <f>LOOKUP(H10,List1!$A$2:$A$50,List1!$B$2:$B$50)</f>
        <v>26</v>
      </c>
      <c r="J10" s="46">
        <v>8</v>
      </c>
      <c r="K10" s="140">
        <f>LOOKUP(J10,List1!$A$2:$A$50,List1!$B$2:$B$50)</f>
        <v>26</v>
      </c>
      <c r="L10" s="46">
        <v>6</v>
      </c>
      <c r="M10" s="45">
        <f>LOOKUP(L10,List1!$A$2:$A$50,List1!$B$2:$B$50)</f>
        <v>30</v>
      </c>
      <c r="N10" s="46">
        <v>4</v>
      </c>
      <c r="O10" s="45">
        <f>LOOKUP(N10,List1!$A$2:$A$50,List1!$B$2:$B$50)</f>
        <v>36</v>
      </c>
      <c r="P10" s="46">
        <v>38</v>
      </c>
      <c r="Q10" s="47">
        <f>LOOKUP(P10,List1!$A$2:$A$50,List1!$B$2:$B$50)</f>
        <v>0</v>
      </c>
      <c r="R10" s="44">
        <v>3</v>
      </c>
      <c r="S10" s="45">
        <f>LOOKUP(R10,List1!$A$2:$A$50,List1!$B$2:$B$50)</f>
        <v>40</v>
      </c>
      <c r="T10" s="46">
        <v>5</v>
      </c>
      <c r="U10" s="47">
        <f>LOOKUP(T10,List1!$A$2:$A$50,List1!$B$2:$B$50)</f>
        <v>33</v>
      </c>
      <c r="V10" s="44">
        <v>7</v>
      </c>
      <c r="W10" s="45">
        <f>LOOKUP(V10,List1!$A$2:$A$50,List1!$B$2:$B$50)</f>
        <v>28</v>
      </c>
      <c r="X10" s="46"/>
      <c r="Y10" s="45"/>
      <c r="Z10" s="46">
        <v>2</v>
      </c>
      <c r="AA10" s="47">
        <f>LOOKUP(Z10,List1!$A$2:$A$50,List1!$B$2:$B$50)</f>
        <v>45</v>
      </c>
      <c r="AB10" s="44">
        <v>4</v>
      </c>
      <c r="AC10" s="45">
        <f>LOOKUP(AB10,List1!$A$2:$A$50,List1!$B$2:$B$50)</f>
        <v>36</v>
      </c>
      <c r="AD10" s="46"/>
      <c r="AE10" s="45"/>
      <c r="AF10" s="46"/>
      <c r="AG10" s="47"/>
      <c r="AH10" s="44">
        <v>2</v>
      </c>
      <c r="AI10" s="45">
        <f>LOOKUP(AH10,List1!$A$2:$A$50,List1!$B$2:$B$50)</f>
        <v>45</v>
      </c>
      <c r="AJ10" s="46">
        <v>8</v>
      </c>
      <c r="AK10" s="45">
        <f>LOOKUP(AJ10,List1!$A$2:$A$50,List1!$B$2:$B$50)</f>
        <v>26</v>
      </c>
      <c r="AL10" s="46">
        <v>6</v>
      </c>
      <c r="AM10" s="45">
        <f>LOOKUP(AL10,List1!$A$2:$A$50,List1!$B$2:$B$50)</f>
        <v>30</v>
      </c>
      <c r="AN10" s="46">
        <v>6</v>
      </c>
      <c r="AO10" s="47">
        <f>LOOKUP(AN10,List1!$A$2:$A$50,List1!$B$2:$B$50)</f>
        <v>30</v>
      </c>
      <c r="AP10" s="48">
        <f t="shared" si="0"/>
        <v>20</v>
      </c>
      <c r="AQ10" s="48">
        <f t="shared" si="1"/>
        <v>26</v>
      </c>
      <c r="AR10" s="48">
        <f t="shared" si="2"/>
        <v>26</v>
      </c>
      <c r="AS10" s="48">
        <f t="shared" si="3"/>
        <v>30</v>
      </c>
      <c r="AT10" s="48">
        <f t="shared" si="4"/>
        <v>36</v>
      </c>
      <c r="AU10" s="48">
        <f t="shared" si="5"/>
        <v>0</v>
      </c>
      <c r="AV10" s="48">
        <f t="shared" si="6"/>
        <v>40</v>
      </c>
      <c r="AW10" s="48">
        <f t="shared" si="7"/>
        <v>33</v>
      </c>
      <c r="AX10" s="48">
        <f t="shared" si="8"/>
        <v>28</v>
      </c>
      <c r="AY10" s="48">
        <f t="shared" si="9"/>
        <v>0</v>
      </c>
      <c r="AZ10" s="48">
        <f t="shared" si="10"/>
        <v>45</v>
      </c>
      <c r="BA10" s="48">
        <f t="shared" si="11"/>
        <v>36</v>
      </c>
      <c r="BB10" s="48">
        <f t="shared" si="12"/>
        <v>0</v>
      </c>
      <c r="BC10" s="48">
        <f t="shared" si="13"/>
        <v>0</v>
      </c>
      <c r="BD10" s="48">
        <f t="shared" si="14"/>
        <v>45</v>
      </c>
      <c r="BE10" s="48">
        <f t="shared" si="15"/>
        <v>26</v>
      </c>
      <c r="BF10" s="48">
        <f t="shared" si="16"/>
        <v>30</v>
      </c>
      <c r="BG10" s="195">
        <f t="shared" si="17"/>
        <v>30</v>
      </c>
      <c r="BH10" s="142">
        <f t="shared" si="18"/>
        <v>451</v>
      </c>
      <c r="BI10" s="50">
        <f t="shared" si="19"/>
        <v>325</v>
      </c>
    </row>
    <row r="11" spans="1:61" s="1" customFormat="1" ht="11.25">
      <c r="A11" s="1"/>
      <c r="B11" s="200" t="s">
        <v>496</v>
      </c>
      <c r="C11" s="201" t="s">
        <v>497</v>
      </c>
      <c r="D11" s="202">
        <v>34911</v>
      </c>
      <c r="E11" s="203" t="s">
        <v>498</v>
      </c>
      <c r="F11" s="60">
        <v>7</v>
      </c>
      <c r="G11" s="99">
        <f>LOOKUP(F11,List1!$A$2:$A$50,List1!$B$2:$B$50)</f>
        <v>28</v>
      </c>
      <c r="H11" s="58">
        <v>5</v>
      </c>
      <c r="I11" s="97">
        <f>LOOKUP(H11,List1!$A$2:$A$50,List1!$B$2:$B$50)</f>
        <v>33</v>
      </c>
      <c r="J11" s="60">
        <v>11</v>
      </c>
      <c r="K11" s="97">
        <f>LOOKUP(J11,List1!$A$2:$A$50,List1!$B$2:$B$50)</f>
        <v>20</v>
      </c>
      <c r="L11" s="60"/>
      <c r="M11" s="59"/>
      <c r="N11" s="60"/>
      <c r="O11" s="59"/>
      <c r="P11" s="60"/>
      <c r="Q11" s="61"/>
      <c r="R11" s="58">
        <v>4</v>
      </c>
      <c r="S11" s="59">
        <f>LOOKUP(R11,List1!$A$2:$A$50,List1!$B$2:$B$50)</f>
        <v>36</v>
      </c>
      <c r="T11" s="60">
        <v>7</v>
      </c>
      <c r="U11" s="61">
        <f>LOOKUP(T11,List1!$A$2:$A$50,List1!$B$2:$B$50)</f>
        <v>28</v>
      </c>
      <c r="V11" s="58">
        <v>4</v>
      </c>
      <c r="W11" s="59">
        <f>LOOKUP(V11,List1!$A$2:$A$50,List1!$B$2:$B$50)</f>
        <v>36</v>
      </c>
      <c r="X11" s="60">
        <v>8</v>
      </c>
      <c r="Y11" s="59">
        <f>LOOKUP(X11,List1!$A$2:$A$50,List1!$B$2:$B$50)</f>
        <v>26</v>
      </c>
      <c r="Z11" s="60">
        <v>9</v>
      </c>
      <c r="AA11" s="61">
        <f>LOOKUP(Z11,List1!$A$2:$A$50,List1!$B$2:$B$50)</f>
        <v>24</v>
      </c>
      <c r="AB11" s="58">
        <v>7</v>
      </c>
      <c r="AC11" s="59">
        <f>LOOKUP(AB11,List1!$A$2:$A$50,List1!$B$2:$B$50)</f>
        <v>28</v>
      </c>
      <c r="AD11" s="60">
        <v>3</v>
      </c>
      <c r="AE11" s="59">
        <f>LOOKUP(AD11,List1!$A$2:$A$50,List1!$B$2:$B$50)</f>
        <v>40</v>
      </c>
      <c r="AF11" s="60">
        <v>3</v>
      </c>
      <c r="AG11" s="61">
        <f>LOOKUP(AF11,List1!$A$2:$A$50,List1!$B$2:$B$50)</f>
        <v>40</v>
      </c>
      <c r="AH11" s="58">
        <v>4</v>
      </c>
      <c r="AI11" s="59">
        <f>LOOKUP(AH11,List1!$A$2:$A$50,List1!$B$2:$B$50)</f>
        <v>36</v>
      </c>
      <c r="AJ11" s="60">
        <v>5</v>
      </c>
      <c r="AK11" s="59">
        <f>LOOKUP(AJ11,List1!$A$2:$A$50,List1!$B$2:$B$50)</f>
        <v>33</v>
      </c>
      <c r="AL11" s="60">
        <v>5</v>
      </c>
      <c r="AM11" s="59">
        <f>LOOKUP(AL11,List1!$A$2:$A$50,List1!$B$2:$B$50)</f>
        <v>33</v>
      </c>
      <c r="AN11" s="60">
        <v>7</v>
      </c>
      <c r="AO11" s="61">
        <f>LOOKUP(AN11,List1!$A$2:$A$50,List1!$B$2:$B$50)</f>
        <v>28</v>
      </c>
      <c r="AP11" s="62">
        <f t="shared" si="0"/>
        <v>28</v>
      </c>
      <c r="AQ11" s="62">
        <f t="shared" si="1"/>
        <v>33</v>
      </c>
      <c r="AR11" s="62">
        <f t="shared" si="2"/>
        <v>20</v>
      </c>
      <c r="AS11" s="62">
        <f t="shared" si="3"/>
        <v>0</v>
      </c>
      <c r="AT11" s="62">
        <f t="shared" si="4"/>
        <v>0</v>
      </c>
      <c r="AU11" s="62">
        <f t="shared" si="5"/>
        <v>0</v>
      </c>
      <c r="AV11" s="62">
        <f t="shared" si="6"/>
        <v>36</v>
      </c>
      <c r="AW11" s="62">
        <f t="shared" si="7"/>
        <v>28</v>
      </c>
      <c r="AX11" s="62">
        <f t="shared" si="8"/>
        <v>36</v>
      </c>
      <c r="AY11" s="62">
        <f t="shared" si="9"/>
        <v>26</v>
      </c>
      <c r="AZ11" s="62">
        <f t="shared" si="10"/>
        <v>24</v>
      </c>
      <c r="BA11" s="62">
        <f t="shared" si="11"/>
        <v>28</v>
      </c>
      <c r="BB11" s="62">
        <f t="shared" si="12"/>
        <v>40</v>
      </c>
      <c r="BC11" s="62">
        <f t="shared" si="13"/>
        <v>40</v>
      </c>
      <c r="BD11" s="62">
        <f t="shared" si="14"/>
        <v>36</v>
      </c>
      <c r="BE11" s="62">
        <f t="shared" si="15"/>
        <v>33</v>
      </c>
      <c r="BF11" s="62">
        <f t="shared" si="16"/>
        <v>33</v>
      </c>
      <c r="BG11" s="204">
        <f t="shared" si="17"/>
        <v>28</v>
      </c>
      <c r="BH11" s="149">
        <f t="shared" si="18"/>
        <v>469</v>
      </c>
      <c r="BI11" s="169">
        <f t="shared" si="19"/>
        <v>315</v>
      </c>
    </row>
    <row r="12" spans="1:61" s="1" customFormat="1" ht="11.25">
      <c r="A12" s="1"/>
      <c r="B12" s="200" t="s">
        <v>499</v>
      </c>
      <c r="C12" s="201" t="s">
        <v>500</v>
      </c>
      <c r="D12" s="202">
        <v>34836</v>
      </c>
      <c r="E12" s="203" t="s">
        <v>501</v>
      </c>
      <c r="F12" s="60">
        <v>6</v>
      </c>
      <c r="G12" s="99">
        <f>LOOKUP(F12,List1!$A$2:$A$50,List1!$B$2:$B$50)</f>
        <v>30</v>
      </c>
      <c r="H12" s="58">
        <v>6</v>
      </c>
      <c r="I12" s="97">
        <f>LOOKUP(H12,List1!$A$2:$A$50,List1!$B$2:$B$50)</f>
        <v>30</v>
      </c>
      <c r="J12" s="60">
        <v>5</v>
      </c>
      <c r="K12" s="97">
        <f>LOOKUP(J12,List1!$A$2:$A$50,List1!$B$2:$B$50)</f>
        <v>33</v>
      </c>
      <c r="L12" s="60">
        <v>7</v>
      </c>
      <c r="M12" s="59">
        <f>LOOKUP(L12,List1!$A$2:$A$50,List1!$B$2:$B$50)</f>
        <v>28</v>
      </c>
      <c r="N12" s="60">
        <v>6</v>
      </c>
      <c r="O12" s="59">
        <f>LOOKUP(N12,List1!$A$2:$A$50,List1!$B$2:$B$50)</f>
        <v>30</v>
      </c>
      <c r="P12" s="60">
        <v>3</v>
      </c>
      <c r="Q12" s="61">
        <f>LOOKUP(P12,List1!$A$2:$A$50,List1!$B$2:$B$50)</f>
        <v>40</v>
      </c>
      <c r="R12" s="58">
        <v>32</v>
      </c>
      <c r="S12" s="59">
        <f>LOOKUP(R12,List1!$A$2:$A$50,List1!$B$2:$B$50)</f>
        <v>0</v>
      </c>
      <c r="T12" s="60">
        <v>8</v>
      </c>
      <c r="U12" s="61">
        <f>LOOKUP(T12,List1!$A$2:$A$50,List1!$B$2:$B$50)</f>
        <v>26</v>
      </c>
      <c r="V12" s="58">
        <v>13</v>
      </c>
      <c r="W12" s="59">
        <f>LOOKUP(V12,List1!$A$2:$A$50,List1!$B$2:$B$50)</f>
        <v>18</v>
      </c>
      <c r="X12" s="60">
        <v>11</v>
      </c>
      <c r="Y12" s="59">
        <f>LOOKUP(X12,List1!$A$2:$A$50,List1!$B$2:$B$50)</f>
        <v>20</v>
      </c>
      <c r="Z12" s="60">
        <v>11</v>
      </c>
      <c r="AA12" s="61">
        <f>LOOKUP(Z12,List1!$A$2:$A$50,List1!$B$2:$B$50)</f>
        <v>20</v>
      </c>
      <c r="AB12" s="58">
        <v>11</v>
      </c>
      <c r="AC12" s="59">
        <f>LOOKUP(AB12,List1!$A$2:$A$50,List1!$B$2:$B$50)</f>
        <v>20</v>
      </c>
      <c r="AD12" s="60">
        <v>8</v>
      </c>
      <c r="AE12" s="59">
        <f>LOOKUP(AD12,List1!$A$2:$A$50,List1!$B$2:$B$50)</f>
        <v>26</v>
      </c>
      <c r="AF12" s="60">
        <v>7</v>
      </c>
      <c r="AG12" s="61">
        <f>LOOKUP(AF12,List1!$A$2:$A$50,List1!$B$2:$B$50)</f>
        <v>28</v>
      </c>
      <c r="AH12" s="58">
        <v>8</v>
      </c>
      <c r="AI12" s="59">
        <f>LOOKUP(AH12,List1!$A$2:$A$50,List1!$B$2:$B$50)</f>
        <v>26</v>
      </c>
      <c r="AJ12" s="60">
        <v>4</v>
      </c>
      <c r="AK12" s="59">
        <f>LOOKUP(AJ12,List1!$A$2:$A$50,List1!$B$2:$B$50)</f>
        <v>36</v>
      </c>
      <c r="AL12" s="60">
        <v>4</v>
      </c>
      <c r="AM12" s="59">
        <f>LOOKUP(AL12,List1!$A$2:$A$50,List1!$B$2:$B$50)</f>
        <v>36</v>
      </c>
      <c r="AN12" s="60">
        <v>3</v>
      </c>
      <c r="AO12" s="61">
        <f>LOOKUP(AN12,List1!$A$2:$A$50,List1!$B$2:$B$50)</f>
        <v>40</v>
      </c>
      <c r="AP12" s="62">
        <f t="shared" si="0"/>
        <v>30</v>
      </c>
      <c r="AQ12" s="62">
        <f t="shared" si="1"/>
        <v>30</v>
      </c>
      <c r="AR12" s="62">
        <f t="shared" si="2"/>
        <v>33</v>
      </c>
      <c r="AS12" s="62">
        <f t="shared" si="3"/>
        <v>28</v>
      </c>
      <c r="AT12" s="62">
        <f t="shared" si="4"/>
        <v>30</v>
      </c>
      <c r="AU12" s="62">
        <f t="shared" si="5"/>
        <v>40</v>
      </c>
      <c r="AV12" s="62">
        <f t="shared" si="6"/>
        <v>0</v>
      </c>
      <c r="AW12" s="62">
        <f t="shared" si="7"/>
        <v>26</v>
      </c>
      <c r="AX12" s="62">
        <f t="shared" si="8"/>
        <v>18</v>
      </c>
      <c r="AY12" s="62">
        <f t="shared" si="9"/>
        <v>20</v>
      </c>
      <c r="AZ12" s="62">
        <f t="shared" si="10"/>
        <v>20</v>
      </c>
      <c r="BA12" s="62">
        <f t="shared" si="11"/>
        <v>20</v>
      </c>
      <c r="BB12" s="62">
        <f t="shared" si="12"/>
        <v>26</v>
      </c>
      <c r="BC12" s="62">
        <f t="shared" si="13"/>
        <v>28</v>
      </c>
      <c r="BD12" s="62">
        <f t="shared" si="14"/>
        <v>26</v>
      </c>
      <c r="BE12" s="62">
        <f t="shared" si="15"/>
        <v>36</v>
      </c>
      <c r="BF12" s="62">
        <f t="shared" si="16"/>
        <v>36</v>
      </c>
      <c r="BG12" s="204">
        <f t="shared" si="17"/>
        <v>40</v>
      </c>
      <c r="BH12" s="149">
        <f t="shared" si="18"/>
        <v>487</v>
      </c>
      <c r="BI12" s="169">
        <f t="shared" si="19"/>
        <v>303</v>
      </c>
    </row>
    <row r="13" spans="1:61" s="1" customFormat="1" ht="11.25">
      <c r="A13" s="1"/>
      <c r="B13" s="200" t="s">
        <v>502</v>
      </c>
      <c r="C13" s="201" t="s">
        <v>503</v>
      </c>
      <c r="D13" s="202">
        <v>35075</v>
      </c>
      <c r="E13" s="203" t="s">
        <v>504</v>
      </c>
      <c r="F13" s="60">
        <v>5</v>
      </c>
      <c r="G13" s="99">
        <f>LOOKUP(F13,List1!$A$2:$A$50,List1!$B$2:$B$50)</f>
        <v>33</v>
      </c>
      <c r="H13" s="58">
        <v>39</v>
      </c>
      <c r="I13" s="97">
        <f>LOOKUP(H13,List1!$A$2:$A$50,List1!$B$2:$B$50)</f>
        <v>0</v>
      </c>
      <c r="J13" s="60">
        <v>6</v>
      </c>
      <c r="K13" s="97">
        <f>LOOKUP(J13,List1!$A$2:$A$50,List1!$B$2:$B$50)</f>
        <v>30</v>
      </c>
      <c r="L13" s="60">
        <v>4</v>
      </c>
      <c r="M13" s="59">
        <f>LOOKUP(L13,List1!$A$2:$A$50,List1!$B$2:$B$50)</f>
        <v>36</v>
      </c>
      <c r="N13" s="60"/>
      <c r="O13" s="59"/>
      <c r="P13" s="60">
        <v>6</v>
      </c>
      <c r="Q13" s="61">
        <f>LOOKUP(P13,List1!$A$2:$A$50,List1!$B$2:$B$50)</f>
        <v>30</v>
      </c>
      <c r="R13" s="58"/>
      <c r="S13" s="59"/>
      <c r="T13" s="60"/>
      <c r="U13" s="61"/>
      <c r="V13" s="58"/>
      <c r="W13" s="59"/>
      <c r="X13" s="60">
        <v>6</v>
      </c>
      <c r="Y13" s="59">
        <f>LOOKUP(X13,List1!$A$2:$A$50,List1!$B$2:$B$50)</f>
        <v>30</v>
      </c>
      <c r="Z13" s="60">
        <v>6</v>
      </c>
      <c r="AA13" s="61">
        <f>LOOKUP(Z13,List1!$A$2:$A$50,List1!$B$2:$B$50)</f>
        <v>30</v>
      </c>
      <c r="AB13" s="58">
        <v>3</v>
      </c>
      <c r="AC13" s="59">
        <f>LOOKUP(AB13,List1!$A$2:$A$50,List1!$B$2:$B$50)</f>
        <v>40</v>
      </c>
      <c r="AD13" s="60">
        <v>25</v>
      </c>
      <c r="AE13" s="59">
        <f>LOOKUP(AD13,List1!$A$2:$A$50,List1!$B$2:$B$50)</f>
        <v>6</v>
      </c>
      <c r="AF13" s="60">
        <v>5</v>
      </c>
      <c r="AG13" s="61">
        <f>LOOKUP(AF13,List1!$A$2:$A$50,List1!$B$2:$B$50)</f>
        <v>33</v>
      </c>
      <c r="AH13" s="58">
        <v>7</v>
      </c>
      <c r="AI13" s="59">
        <f>LOOKUP(AH13,List1!$A$2:$A$50,List1!$B$2:$B$50)</f>
        <v>28</v>
      </c>
      <c r="AJ13" s="60">
        <v>6</v>
      </c>
      <c r="AK13" s="59">
        <f>LOOKUP(AJ13,List1!$A$2:$A$50,List1!$B$2:$B$50)</f>
        <v>30</v>
      </c>
      <c r="AL13" s="60">
        <v>10</v>
      </c>
      <c r="AM13" s="59">
        <f>LOOKUP(AL13,List1!$A$2:$A$50,List1!$B$2:$B$50)</f>
        <v>22</v>
      </c>
      <c r="AN13" s="60">
        <v>5</v>
      </c>
      <c r="AO13" s="61">
        <f>LOOKUP(AN13,List1!$A$2:$A$50,List1!$B$2:$B$50)</f>
        <v>33</v>
      </c>
      <c r="AP13" s="62">
        <f t="shared" si="0"/>
        <v>33</v>
      </c>
      <c r="AQ13" s="62">
        <f t="shared" si="1"/>
        <v>0</v>
      </c>
      <c r="AR13" s="62">
        <f t="shared" si="2"/>
        <v>30</v>
      </c>
      <c r="AS13" s="62">
        <f t="shared" si="3"/>
        <v>36</v>
      </c>
      <c r="AT13" s="62">
        <f t="shared" si="4"/>
        <v>0</v>
      </c>
      <c r="AU13" s="62">
        <f t="shared" si="5"/>
        <v>30</v>
      </c>
      <c r="AV13" s="62">
        <f t="shared" si="6"/>
        <v>0</v>
      </c>
      <c r="AW13" s="62">
        <f t="shared" si="7"/>
        <v>0</v>
      </c>
      <c r="AX13" s="62">
        <f t="shared" si="8"/>
        <v>0</v>
      </c>
      <c r="AY13" s="62">
        <f t="shared" si="9"/>
        <v>30</v>
      </c>
      <c r="AZ13" s="62">
        <f t="shared" si="10"/>
        <v>30</v>
      </c>
      <c r="BA13" s="62">
        <f t="shared" si="11"/>
        <v>40</v>
      </c>
      <c r="BB13" s="62">
        <f t="shared" si="12"/>
        <v>6</v>
      </c>
      <c r="BC13" s="62">
        <f t="shared" si="13"/>
        <v>33</v>
      </c>
      <c r="BD13" s="62">
        <f t="shared" si="14"/>
        <v>28</v>
      </c>
      <c r="BE13" s="62">
        <f t="shared" si="15"/>
        <v>30</v>
      </c>
      <c r="BF13" s="62">
        <f t="shared" si="16"/>
        <v>22</v>
      </c>
      <c r="BG13" s="204">
        <f t="shared" si="17"/>
        <v>33</v>
      </c>
      <c r="BH13" s="149">
        <f t="shared" si="18"/>
        <v>381</v>
      </c>
      <c r="BI13" s="169">
        <f t="shared" si="19"/>
        <v>295</v>
      </c>
    </row>
    <row r="14" spans="1:61" s="1" customFormat="1" ht="11.25">
      <c r="A14" s="1"/>
      <c r="B14" s="200" t="s">
        <v>505</v>
      </c>
      <c r="C14" s="201" t="s">
        <v>506</v>
      </c>
      <c r="D14" s="202">
        <v>34914</v>
      </c>
      <c r="E14" s="205" t="s">
        <v>507</v>
      </c>
      <c r="F14" s="60">
        <v>8</v>
      </c>
      <c r="G14" s="99">
        <f>LOOKUP(F14,List1!$A$2:$A$50,List1!$B$2:$B$50)</f>
        <v>26</v>
      </c>
      <c r="H14" s="58">
        <v>9</v>
      </c>
      <c r="I14" s="97">
        <f>LOOKUP(H14,List1!$A$2:$A$50,List1!$B$2:$B$50)</f>
        <v>24</v>
      </c>
      <c r="J14" s="60">
        <v>10</v>
      </c>
      <c r="K14" s="97">
        <f>LOOKUP(J14,List1!$A$2:$A$50,List1!$B$2:$B$50)</f>
        <v>22</v>
      </c>
      <c r="L14" s="60">
        <v>12</v>
      </c>
      <c r="M14" s="59">
        <f>LOOKUP(L14,List1!$A$2:$A$50,List1!$B$2:$B$50)</f>
        <v>19</v>
      </c>
      <c r="N14" s="60">
        <v>14</v>
      </c>
      <c r="O14" s="59">
        <f>LOOKUP(N14,List1!$A$2:$A$50,List1!$B$2:$B$50)</f>
        <v>17</v>
      </c>
      <c r="P14" s="60">
        <v>12</v>
      </c>
      <c r="Q14" s="61">
        <f>LOOKUP(P14,List1!$A$2:$A$50,List1!$B$2:$B$50)</f>
        <v>19</v>
      </c>
      <c r="R14" s="58">
        <v>8</v>
      </c>
      <c r="S14" s="59">
        <f>LOOKUP(R14,List1!$A$2:$A$50,List1!$B$2:$B$50)</f>
        <v>26</v>
      </c>
      <c r="T14" s="60">
        <v>9</v>
      </c>
      <c r="U14" s="61">
        <f>LOOKUP(T14,List1!$A$2:$A$50,List1!$B$2:$B$50)</f>
        <v>24</v>
      </c>
      <c r="V14" s="58">
        <v>9</v>
      </c>
      <c r="W14" s="59">
        <f>LOOKUP(V14,List1!$A$2:$A$50,List1!$B$2:$B$50)</f>
        <v>24</v>
      </c>
      <c r="X14" s="60">
        <v>3</v>
      </c>
      <c r="Y14" s="59">
        <f>LOOKUP(X14,List1!$A$2:$A$50,List1!$B$2:$B$50)</f>
        <v>40</v>
      </c>
      <c r="Z14" s="60">
        <v>5</v>
      </c>
      <c r="AA14" s="61">
        <f>LOOKUP(Z14,List1!$A$2:$A$50,List1!$B$2:$B$50)</f>
        <v>33</v>
      </c>
      <c r="AB14" s="58">
        <v>6</v>
      </c>
      <c r="AC14" s="59">
        <f>LOOKUP(AB14,List1!$A$2:$A$50,List1!$B$2:$B$50)</f>
        <v>30</v>
      </c>
      <c r="AD14" s="60">
        <v>11</v>
      </c>
      <c r="AE14" s="59">
        <f>LOOKUP(AD14,List1!$A$2:$A$50,List1!$B$2:$B$50)</f>
        <v>20</v>
      </c>
      <c r="AF14" s="60">
        <v>12</v>
      </c>
      <c r="AG14" s="61">
        <f>LOOKUP(AF14,List1!$A$2:$A$50,List1!$B$2:$B$50)</f>
        <v>19</v>
      </c>
      <c r="AH14" s="58">
        <v>5</v>
      </c>
      <c r="AI14" s="59">
        <f>LOOKUP(AH14,List1!$A$2:$A$50,List1!$B$2:$B$50)</f>
        <v>33</v>
      </c>
      <c r="AJ14" s="60">
        <v>9</v>
      </c>
      <c r="AK14" s="59">
        <f>LOOKUP(AJ14,List1!$A$2:$A$50,List1!$B$2:$B$50)</f>
        <v>24</v>
      </c>
      <c r="AL14" s="60">
        <v>8</v>
      </c>
      <c r="AM14" s="59">
        <f>LOOKUP(AL14,List1!$A$2:$A$50,List1!$B$2:$B$50)</f>
        <v>26</v>
      </c>
      <c r="AN14" s="60">
        <v>8</v>
      </c>
      <c r="AO14" s="61">
        <f>LOOKUP(AN14,List1!$A$2:$A$50,List1!$B$2:$B$50)</f>
        <v>26</v>
      </c>
      <c r="AP14" s="62">
        <f t="shared" si="0"/>
        <v>26</v>
      </c>
      <c r="AQ14" s="62">
        <f t="shared" si="1"/>
        <v>24</v>
      </c>
      <c r="AR14" s="62">
        <f t="shared" si="2"/>
        <v>22</v>
      </c>
      <c r="AS14" s="62">
        <f t="shared" si="3"/>
        <v>19</v>
      </c>
      <c r="AT14" s="62">
        <f t="shared" si="4"/>
        <v>17</v>
      </c>
      <c r="AU14" s="62">
        <f t="shared" si="5"/>
        <v>19</v>
      </c>
      <c r="AV14" s="62">
        <f t="shared" si="6"/>
        <v>26</v>
      </c>
      <c r="AW14" s="62">
        <f t="shared" si="7"/>
        <v>24</v>
      </c>
      <c r="AX14" s="62">
        <f t="shared" si="8"/>
        <v>24</v>
      </c>
      <c r="AY14" s="62">
        <f t="shared" si="9"/>
        <v>40</v>
      </c>
      <c r="AZ14" s="62">
        <f t="shared" si="10"/>
        <v>33</v>
      </c>
      <c r="BA14" s="62">
        <f t="shared" si="11"/>
        <v>30</v>
      </c>
      <c r="BB14" s="62">
        <f t="shared" si="12"/>
        <v>20</v>
      </c>
      <c r="BC14" s="62">
        <f t="shared" si="13"/>
        <v>19</v>
      </c>
      <c r="BD14" s="62">
        <f t="shared" si="14"/>
        <v>33</v>
      </c>
      <c r="BE14" s="62">
        <f t="shared" si="15"/>
        <v>24</v>
      </c>
      <c r="BF14" s="62">
        <f t="shared" si="16"/>
        <v>26</v>
      </c>
      <c r="BG14" s="204">
        <f t="shared" si="17"/>
        <v>26</v>
      </c>
      <c r="BH14" s="149">
        <f t="shared" si="18"/>
        <v>452</v>
      </c>
      <c r="BI14" s="169">
        <f t="shared" si="19"/>
        <v>264</v>
      </c>
    </row>
    <row r="15" spans="1:61" s="1" customFormat="1" ht="11.25">
      <c r="A15" s="1"/>
      <c r="B15" s="200" t="s">
        <v>508</v>
      </c>
      <c r="C15" s="201" t="s">
        <v>509</v>
      </c>
      <c r="D15" s="202">
        <v>35377</v>
      </c>
      <c r="E15" s="203" t="s">
        <v>510</v>
      </c>
      <c r="F15" s="60">
        <v>20</v>
      </c>
      <c r="G15" s="99">
        <f>LOOKUP(F15,List1!$A$2:$A$50,List1!$B$2:$B$50)</f>
        <v>11</v>
      </c>
      <c r="H15" s="58">
        <v>11</v>
      </c>
      <c r="I15" s="97">
        <f>LOOKUP(H15,List1!$A$2:$A$50,List1!$B$2:$B$50)</f>
        <v>20</v>
      </c>
      <c r="J15" s="60">
        <v>15</v>
      </c>
      <c r="K15" s="97">
        <f>LOOKUP(J15,List1!$A$2:$A$50,List1!$B$2:$B$50)</f>
        <v>16</v>
      </c>
      <c r="L15" s="60">
        <v>11</v>
      </c>
      <c r="M15" s="59">
        <f>LOOKUP(L15,List1!$A$2:$A$50,List1!$B$2:$B$50)</f>
        <v>20</v>
      </c>
      <c r="N15" s="60">
        <v>10</v>
      </c>
      <c r="O15" s="59">
        <f>LOOKUP(N15,List1!$A$2:$A$50,List1!$B$2:$B$50)</f>
        <v>22</v>
      </c>
      <c r="P15" s="60">
        <v>11</v>
      </c>
      <c r="Q15" s="61">
        <f>LOOKUP(P15,List1!$A$2:$A$50,List1!$B$2:$B$50)</f>
        <v>20</v>
      </c>
      <c r="R15" s="58">
        <v>6</v>
      </c>
      <c r="S15" s="59">
        <f>LOOKUP(R15,List1!$A$2:$A$50,List1!$B$2:$B$50)</f>
        <v>30</v>
      </c>
      <c r="T15" s="60">
        <v>6</v>
      </c>
      <c r="U15" s="61">
        <f>LOOKUP(T15,List1!$A$2:$A$50,List1!$B$2:$B$50)</f>
        <v>30</v>
      </c>
      <c r="V15" s="58">
        <v>5</v>
      </c>
      <c r="W15" s="59">
        <f>LOOKUP(V15,List1!$A$2:$A$50,List1!$B$2:$B$50)</f>
        <v>33</v>
      </c>
      <c r="X15" s="60">
        <v>5</v>
      </c>
      <c r="Y15" s="59">
        <f>LOOKUP(X15,List1!$A$2:$A$50,List1!$B$2:$B$50)</f>
        <v>33</v>
      </c>
      <c r="Z15" s="60">
        <v>8</v>
      </c>
      <c r="AA15" s="61">
        <f>LOOKUP(Z15,List1!$A$2:$A$50,List1!$B$2:$B$50)</f>
        <v>26</v>
      </c>
      <c r="AB15" s="58">
        <v>10</v>
      </c>
      <c r="AC15" s="59">
        <f>LOOKUP(AB15,List1!$A$2:$A$50,List1!$B$2:$B$50)</f>
        <v>22</v>
      </c>
      <c r="AD15" s="60">
        <v>10</v>
      </c>
      <c r="AE15" s="59">
        <f>LOOKUP(AD15,List1!$A$2:$A$50,List1!$B$2:$B$50)</f>
        <v>22</v>
      </c>
      <c r="AF15" s="60">
        <v>10</v>
      </c>
      <c r="AG15" s="61">
        <f>LOOKUP(AF15,List1!$A$2:$A$50,List1!$B$2:$B$50)</f>
        <v>22</v>
      </c>
      <c r="AH15" s="58">
        <v>11</v>
      </c>
      <c r="AI15" s="59">
        <f>LOOKUP(AH15,List1!$A$2:$A$50,List1!$B$2:$B$50)</f>
        <v>20</v>
      </c>
      <c r="AJ15" s="60">
        <v>23</v>
      </c>
      <c r="AK15" s="59">
        <f>LOOKUP(AJ15,List1!$A$2:$A$50,List1!$B$2:$B$50)</f>
        <v>8</v>
      </c>
      <c r="AL15" s="60">
        <v>14</v>
      </c>
      <c r="AM15" s="59">
        <f>LOOKUP(AL15,List1!$A$2:$A$50,List1!$B$2:$B$50)</f>
        <v>17</v>
      </c>
      <c r="AN15" s="60">
        <v>12</v>
      </c>
      <c r="AO15" s="61">
        <f>LOOKUP(AN15,List1!$A$2:$A$50,List1!$B$2:$B$50)</f>
        <v>19</v>
      </c>
      <c r="AP15" s="62">
        <f t="shared" si="0"/>
        <v>11</v>
      </c>
      <c r="AQ15" s="62">
        <f t="shared" si="1"/>
        <v>20</v>
      </c>
      <c r="AR15" s="62">
        <f t="shared" si="2"/>
        <v>16</v>
      </c>
      <c r="AS15" s="62">
        <f t="shared" si="3"/>
        <v>20</v>
      </c>
      <c r="AT15" s="62">
        <f t="shared" si="4"/>
        <v>22</v>
      </c>
      <c r="AU15" s="62">
        <f t="shared" si="5"/>
        <v>20</v>
      </c>
      <c r="AV15" s="62">
        <f t="shared" si="6"/>
        <v>30</v>
      </c>
      <c r="AW15" s="62">
        <f t="shared" si="7"/>
        <v>30</v>
      </c>
      <c r="AX15" s="62">
        <f t="shared" si="8"/>
        <v>33</v>
      </c>
      <c r="AY15" s="62">
        <f t="shared" si="9"/>
        <v>33</v>
      </c>
      <c r="AZ15" s="62">
        <f t="shared" si="10"/>
        <v>26</v>
      </c>
      <c r="BA15" s="62">
        <f t="shared" si="11"/>
        <v>22</v>
      </c>
      <c r="BB15" s="62">
        <f t="shared" si="12"/>
        <v>22</v>
      </c>
      <c r="BC15" s="62">
        <f t="shared" si="13"/>
        <v>22</v>
      </c>
      <c r="BD15" s="62">
        <f t="shared" si="14"/>
        <v>20</v>
      </c>
      <c r="BE15" s="62">
        <f t="shared" si="15"/>
        <v>8</v>
      </c>
      <c r="BF15" s="62">
        <f t="shared" si="16"/>
        <v>17</v>
      </c>
      <c r="BG15" s="204">
        <f t="shared" si="17"/>
        <v>19</v>
      </c>
      <c r="BH15" s="149">
        <f t="shared" si="18"/>
        <v>391</v>
      </c>
      <c r="BI15" s="169">
        <f t="shared" si="19"/>
        <v>240</v>
      </c>
    </row>
    <row r="16" spans="1:61" s="1" customFormat="1" ht="11.25">
      <c r="A16" s="1"/>
      <c r="B16" s="200" t="s">
        <v>511</v>
      </c>
      <c r="C16" s="201" t="s">
        <v>512</v>
      </c>
      <c r="D16" s="202">
        <v>34771</v>
      </c>
      <c r="E16" s="203" t="s">
        <v>513</v>
      </c>
      <c r="F16" s="60">
        <v>10</v>
      </c>
      <c r="G16" s="99">
        <f>LOOKUP(F16,List1!$A$2:$A$50,List1!$B$2:$B$50)</f>
        <v>22</v>
      </c>
      <c r="H16" s="58">
        <v>7</v>
      </c>
      <c r="I16" s="97">
        <f>LOOKUP(H16,List1!$A$2:$A$50,List1!$B$2:$B$50)</f>
        <v>28</v>
      </c>
      <c r="J16" s="60">
        <v>7</v>
      </c>
      <c r="K16" s="97">
        <f>LOOKUP(J16,List1!$A$2:$A$50,List1!$B$2:$B$50)</f>
        <v>28</v>
      </c>
      <c r="L16" s="60">
        <v>25</v>
      </c>
      <c r="M16" s="59">
        <f>LOOKUP(L16,List1!$A$2:$A$50,List1!$B$2:$B$50)</f>
        <v>6</v>
      </c>
      <c r="N16" s="60">
        <v>15</v>
      </c>
      <c r="O16" s="59">
        <f>LOOKUP(N16,List1!$A$2:$A$50,List1!$B$2:$B$50)</f>
        <v>16</v>
      </c>
      <c r="P16" s="60">
        <v>18</v>
      </c>
      <c r="Q16" s="61">
        <f>LOOKUP(P16,List1!$A$2:$A$50,List1!$B$2:$B$50)</f>
        <v>13</v>
      </c>
      <c r="R16" s="58">
        <v>20</v>
      </c>
      <c r="S16" s="59">
        <f>LOOKUP(R16,List1!$A$2:$A$50,List1!$B$2:$B$50)</f>
        <v>11</v>
      </c>
      <c r="T16" s="60">
        <v>10</v>
      </c>
      <c r="U16" s="61">
        <f>LOOKUP(T16,List1!$A$2:$A$50,List1!$B$2:$B$50)</f>
        <v>22</v>
      </c>
      <c r="V16" s="58">
        <v>10</v>
      </c>
      <c r="W16" s="59">
        <f>LOOKUP(V16,List1!$A$2:$A$50,List1!$B$2:$B$50)</f>
        <v>22</v>
      </c>
      <c r="X16" s="60"/>
      <c r="Y16" s="59"/>
      <c r="Z16" s="60"/>
      <c r="AA16" s="61"/>
      <c r="AB16" s="58"/>
      <c r="AC16" s="59"/>
      <c r="AD16" s="60">
        <v>13</v>
      </c>
      <c r="AE16" s="59">
        <f>LOOKUP(AD16,List1!$A$2:$A$50,List1!$B$2:$B$50)</f>
        <v>18</v>
      </c>
      <c r="AF16" s="60">
        <v>11</v>
      </c>
      <c r="AG16" s="61">
        <f>LOOKUP(AF16,List1!$A$2:$A$50,List1!$B$2:$B$50)</f>
        <v>20</v>
      </c>
      <c r="AH16" s="58">
        <v>12</v>
      </c>
      <c r="AI16" s="59">
        <f>LOOKUP(AH16,List1!$A$2:$A$50,List1!$B$2:$B$50)</f>
        <v>19</v>
      </c>
      <c r="AJ16" s="60">
        <v>7</v>
      </c>
      <c r="AK16" s="59">
        <f>LOOKUP(AJ16,List1!$A$2:$A$50,List1!$B$2:$B$50)</f>
        <v>28</v>
      </c>
      <c r="AL16" s="60">
        <v>9</v>
      </c>
      <c r="AM16" s="59">
        <f>LOOKUP(AL16,List1!$A$2:$A$50,List1!$B$2:$B$50)</f>
        <v>24</v>
      </c>
      <c r="AN16" s="60"/>
      <c r="AO16" s="61"/>
      <c r="AP16" s="62">
        <f t="shared" si="0"/>
        <v>22</v>
      </c>
      <c r="AQ16" s="62">
        <f t="shared" si="1"/>
        <v>28</v>
      </c>
      <c r="AR16" s="62">
        <f t="shared" si="2"/>
        <v>28</v>
      </c>
      <c r="AS16" s="62">
        <f t="shared" si="3"/>
        <v>6</v>
      </c>
      <c r="AT16" s="62">
        <f t="shared" si="4"/>
        <v>16</v>
      </c>
      <c r="AU16" s="62">
        <f t="shared" si="5"/>
        <v>13</v>
      </c>
      <c r="AV16" s="62">
        <f t="shared" si="6"/>
        <v>11</v>
      </c>
      <c r="AW16" s="62">
        <f t="shared" si="7"/>
        <v>22</v>
      </c>
      <c r="AX16" s="62">
        <f t="shared" si="8"/>
        <v>22</v>
      </c>
      <c r="AY16" s="62">
        <f t="shared" si="9"/>
        <v>0</v>
      </c>
      <c r="AZ16" s="62">
        <f t="shared" si="10"/>
        <v>0</v>
      </c>
      <c r="BA16" s="62">
        <f t="shared" si="11"/>
        <v>0</v>
      </c>
      <c r="BB16" s="62">
        <f t="shared" si="12"/>
        <v>18</v>
      </c>
      <c r="BC16" s="62">
        <f t="shared" si="13"/>
        <v>20</v>
      </c>
      <c r="BD16" s="62">
        <f t="shared" si="14"/>
        <v>19</v>
      </c>
      <c r="BE16" s="62">
        <f t="shared" si="15"/>
        <v>28</v>
      </c>
      <c r="BF16" s="62">
        <f t="shared" si="16"/>
        <v>24</v>
      </c>
      <c r="BG16" s="204">
        <f t="shared" si="17"/>
        <v>0</v>
      </c>
      <c r="BH16" s="149">
        <f t="shared" si="18"/>
        <v>277</v>
      </c>
      <c r="BI16" s="169">
        <f t="shared" si="19"/>
        <v>213</v>
      </c>
    </row>
    <row r="17" spans="1:61" s="1" customFormat="1" ht="11.25">
      <c r="A17" s="1"/>
      <c r="B17" s="200" t="s">
        <v>514</v>
      </c>
      <c r="C17" s="201" t="s">
        <v>515</v>
      </c>
      <c r="D17" s="202">
        <v>34828</v>
      </c>
      <c r="E17" s="203" t="s">
        <v>516</v>
      </c>
      <c r="F17" s="60">
        <v>12</v>
      </c>
      <c r="G17" s="99">
        <f>LOOKUP(F17,List1!$A$2:$A$50,List1!$B$2:$B$50)</f>
        <v>19</v>
      </c>
      <c r="H17" s="58">
        <v>13</v>
      </c>
      <c r="I17" s="97">
        <f>LOOKUP(H17,List1!$A$2:$A$50,List1!$B$2:$B$50)</f>
        <v>18</v>
      </c>
      <c r="J17" s="60">
        <v>12</v>
      </c>
      <c r="K17" s="97">
        <f>LOOKUP(J17,List1!$A$2:$A$50,List1!$B$2:$B$50)</f>
        <v>19</v>
      </c>
      <c r="L17" s="60">
        <v>15</v>
      </c>
      <c r="M17" s="59">
        <f>LOOKUP(L17,List1!$A$2:$A$50,List1!$B$2:$B$50)</f>
        <v>16</v>
      </c>
      <c r="N17" s="60">
        <v>11</v>
      </c>
      <c r="O17" s="59">
        <f>LOOKUP(N17,List1!$A$2:$A$50,List1!$B$2:$B$50)</f>
        <v>20</v>
      </c>
      <c r="P17" s="60">
        <v>14</v>
      </c>
      <c r="Q17" s="61">
        <f>LOOKUP(P17,List1!$A$2:$A$50,List1!$B$2:$B$50)</f>
        <v>17</v>
      </c>
      <c r="R17" s="58">
        <v>17</v>
      </c>
      <c r="S17" s="59">
        <f>LOOKUP(R17,List1!$A$2:$A$50,List1!$B$2:$B$50)</f>
        <v>14</v>
      </c>
      <c r="T17" s="60">
        <v>19</v>
      </c>
      <c r="U17" s="61">
        <f>LOOKUP(T17,List1!$A$2:$A$50,List1!$B$2:$B$50)</f>
        <v>12</v>
      </c>
      <c r="V17" s="58">
        <v>15</v>
      </c>
      <c r="W17" s="59">
        <f>LOOKUP(V17,List1!$A$2:$A$50,List1!$B$2:$B$50)</f>
        <v>16</v>
      </c>
      <c r="X17" s="60">
        <v>12</v>
      </c>
      <c r="Y17" s="59">
        <f>LOOKUP(X17,List1!$A$2:$A$50,List1!$B$2:$B$50)</f>
        <v>19</v>
      </c>
      <c r="Z17" s="60">
        <v>16</v>
      </c>
      <c r="AA17" s="61">
        <f>LOOKUP(Z17,List1!$A$2:$A$50,List1!$B$2:$B$50)</f>
        <v>15</v>
      </c>
      <c r="AB17" s="58">
        <v>9</v>
      </c>
      <c r="AC17" s="59">
        <f>LOOKUP(AB17,List1!$A$2:$A$50,List1!$B$2:$B$50)</f>
        <v>24</v>
      </c>
      <c r="AD17" s="60">
        <v>6</v>
      </c>
      <c r="AE17" s="59">
        <f>LOOKUP(AD17,List1!$A$2:$A$50,List1!$B$2:$B$50)</f>
        <v>30</v>
      </c>
      <c r="AF17" s="60">
        <v>6</v>
      </c>
      <c r="AG17" s="61">
        <f>LOOKUP(AF17,List1!$A$2:$A$50,List1!$B$2:$B$50)</f>
        <v>30</v>
      </c>
      <c r="AH17" s="58">
        <v>6</v>
      </c>
      <c r="AI17" s="59">
        <f>LOOKUP(AH17,List1!$A$2:$A$50,List1!$B$2:$B$50)</f>
        <v>30</v>
      </c>
      <c r="AJ17" s="60">
        <v>17</v>
      </c>
      <c r="AK17" s="59">
        <f>LOOKUP(AJ17,List1!$A$2:$A$50,List1!$B$2:$B$50)</f>
        <v>14</v>
      </c>
      <c r="AL17" s="60">
        <v>20</v>
      </c>
      <c r="AM17" s="59">
        <f>LOOKUP(AL17,List1!$A$2:$A$50,List1!$B$2:$B$50)</f>
        <v>11</v>
      </c>
      <c r="AN17" s="60">
        <v>14</v>
      </c>
      <c r="AO17" s="61">
        <f>LOOKUP(AN17,List1!$A$2:$A$50,List1!$B$2:$B$50)</f>
        <v>17</v>
      </c>
      <c r="AP17" s="62">
        <f t="shared" si="0"/>
        <v>19</v>
      </c>
      <c r="AQ17" s="62">
        <f t="shared" si="1"/>
        <v>18</v>
      </c>
      <c r="AR17" s="62">
        <f t="shared" si="2"/>
        <v>19</v>
      </c>
      <c r="AS17" s="62">
        <f t="shared" si="3"/>
        <v>16</v>
      </c>
      <c r="AT17" s="62">
        <f t="shared" si="4"/>
        <v>20</v>
      </c>
      <c r="AU17" s="62">
        <f t="shared" si="5"/>
        <v>17</v>
      </c>
      <c r="AV17" s="62">
        <f t="shared" si="6"/>
        <v>14</v>
      </c>
      <c r="AW17" s="62">
        <f t="shared" si="7"/>
        <v>12</v>
      </c>
      <c r="AX17" s="62">
        <f t="shared" si="8"/>
        <v>16</v>
      </c>
      <c r="AY17" s="62">
        <f t="shared" si="9"/>
        <v>19</v>
      </c>
      <c r="AZ17" s="62">
        <f t="shared" si="10"/>
        <v>15</v>
      </c>
      <c r="BA17" s="62">
        <f t="shared" si="11"/>
        <v>24</v>
      </c>
      <c r="BB17" s="62">
        <f t="shared" si="12"/>
        <v>30</v>
      </c>
      <c r="BC17" s="62">
        <f t="shared" si="13"/>
        <v>30</v>
      </c>
      <c r="BD17" s="62">
        <f t="shared" si="14"/>
        <v>30</v>
      </c>
      <c r="BE17" s="62">
        <f t="shared" si="15"/>
        <v>14</v>
      </c>
      <c r="BF17" s="62">
        <f t="shared" si="16"/>
        <v>11</v>
      </c>
      <c r="BG17" s="204">
        <f t="shared" si="17"/>
        <v>17</v>
      </c>
      <c r="BH17" s="149">
        <f t="shared" si="18"/>
        <v>341</v>
      </c>
      <c r="BI17" s="169">
        <f t="shared" si="19"/>
        <v>209</v>
      </c>
    </row>
    <row r="18" spans="1:61" s="1" customFormat="1" ht="11.25">
      <c r="A18" s="1"/>
      <c r="B18" s="200" t="s">
        <v>517</v>
      </c>
      <c r="C18" s="201" t="s">
        <v>518</v>
      </c>
      <c r="D18" s="202">
        <v>34811</v>
      </c>
      <c r="E18" s="203" t="s">
        <v>519</v>
      </c>
      <c r="F18" s="60">
        <v>21</v>
      </c>
      <c r="G18" s="99">
        <f>LOOKUP(F18,List1!$A$2:$A$50,List1!$B$2:$B$50)</f>
        <v>10</v>
      </c>
      <c r="H18" s="58">
        <v>14</v>
      </c>
      <c r="I18" s="97">
        <f>LOOKUP(H18,List1!$A$2:$A$50,List1!$B$2:$B$50)</f>
        <v>17</v>
      </c>
      <c r="J18" s="60">
        <v>19</v>
      </c>
      <c r="K18" s="97">
        <f>LOOKUP(J18,List1!$A$2:$A$50,List1!$B$2:$B$50)</f>
        <v>12</v>
      </c>
      <c r="L18" s="60">
        <v>14</v>
      </c>
      <c r="M18" s="59">
        <f>LOOKUP(L18,List1!$A$2:$A$50,List1!$B$2:$B$50)</f>
        <v>17</v>
      </c>
      <c r="N18" s="60">
        <v>8</v>
      </c>
      <c r="O18" s="59">
        <f>LOOKUP(N18,List1!$A$2:$A$50,List1!$B$2:$B$50)</f>
        <v>26</v>
      </c>
      <c r="P18" s="60">
        <v>8</v>
      </c>
      <c r="Q18" s="61">
        <f>LOOKUP(P18,List1!$A$2:$A$50,List1!$B$2:$B$50)</f>
        <v>26</v>
      </c>
      <c r="R18" s="58">
        <v>9</v>
      </c>
      <c r="S18" s="59">
        <f>LOOKUP(R18,List1!$A$2:$A$50,List1!$B$2:$B$50)</f>
        <v>24</v>
      </c>
      <c r="T18" s="60">
        <v>15</v>
      </c>
      <c r="U18" s="61">
        <f>LOOKUP(T18,List1!$A$2:$A$50,List1!$B$2:$B$50)</f>
        <v>16</v>
      </c>
      <c r="V18" s="58">
        <v>14</v>
      </c>
      <c r="W18" s="59">
        <f>LOOKUP(V18,List1!$A$2:$A$50,List1!$B$2:$B$50)</f>
        <v>17</v>
      </c>
      <c r="X18" s="60">
        <v>17</v>
      </c>
      <c r="Y18" s="59">
        <f>LOOKUP(X18,List1!$A$2:$A$50,List1!$B$2:$B$50)</f>
        <v>14</v>
      </c>
      <c r="Z18" s="60">
        <v>14</v>
      </c>
      <c r="AA18" s="61">
        <f>LOOKUP(Z18,List1!$A$2:$A$50,List1!$B$2:$B$50)</f>
        <v>17</v>
      </c>
      <c r="AB18" s="58">
        <v>15</v>
      </c>
      <c r="AC18" s="59">
        <f>LOOKUP(AB18,List1!$A$2:$A$50,List1!$B$2:$B$50)</f>
        <v>16</v>
      </c>
      <c r="AD18" s="60">
        <v>12</v>
      </c>
      <c r="AE18" s="59">
        <f>LOOKUP(AD18,List1!$A$2:$A$50,List1!$B$2:$B$50)</f>
        <v>19</v>
      </c>
      <c r="AF18" s="60">
        <v>8</v>
      </c>
      <c r="AG18" s="61">
        <f>LOOKUP(AF18,List1!$A$2:$A$50,List1!$B$2:$B$50)</f>
        <v>26</v>
      </c>
      <c r="AH18" s="58">
        <v>10</v>
      </c>
      <c r="AI18" s="59">
        <f>LOOKUP(AH18,List1!$A$2:$A$50,List1!$B$2:$B$50)</f>
        <v>22</v>
      </c>
      <c r="AJ18" s="60">
        <v>15</v>
      </c>
      <c r="AK18" s="59">
        <f>LOOKUP(AJ18,List1!$A$2:$A$50,List1!$B$2:$B$50)</f>
        <v>16</v>
      </c>
      <c r="AL18" s="60">
        <v>13</v>
      </c>
      <c r="AM18" s="59">
        <f>LOOKUP(AL18,List1!$A$2:$A$50,List1!$B$2:$B$50)</f>
        <v>18</v>
      </c>
      <c r="AN18" s="60"/>
      <c r="AO18" s="61"/>
      <c r="AP18" s="62">
        <f t="shared" si="0"/>
        <v>10</v>
      </c>
      <c r="AQ18" s="62">
        <f t="shared" si="1"/>
        <v>17</v>
      </c>
      <c r="AR18" s="62">
        <f t="shared" si="2"/>
        <v>12</v>
      </c>
      <c r="AS18" s="62">
        <f t="shared" si="3"/>
        <v>17</v>
      </c>
      <c r="AT18" s="62">
        <f t="shared" si="4"/>
        <v>26</v>
      </c>
      <c r="AU18" s="62">
        <f t="shared" si="5"/>
        <v>26</v>
      </c>
      <c r="AV18" s="62">
        <f t="shared" si="6"/>
        <v>24</v>
      </c>
      <c r="AW18" s="62">
        <f t="shared" si="7"/>
        <v>16</v>
      </c>
      <c r="AX18" s="62">
        <f t="shared" si="8"/>
        <v>17</v>
      </c>
      <c r="AY18" s="62">
        <f t="shared" si="9"/>
        <v>14</v>
      </c>
      <c r="AZ18" s="62">
        <f t="shared" si="10"/>
        <v>17</v>
      </c>
      <c r="BA18" s="62">
        <f t="shared" si="11"/>
        <v>16</v>
      </c>
      <c r="BB18" s="62">
        <f t="shared" si="12"/>
        <v>19</v>
      </c>
      <c r="BC18" s="62">
        <f t="shared" si="13"/>
        <v>26</v>
      </c>
      <c r="BD18" s="62">
        <f t="shared" si="14"/>
        <v>22</v>
      </c>
      <c r="BE18" s="62">
        <f t="shared" si="15"/>
        <v>16</v>
      </c>
      <c r="BF18" s="62">
        <f t="shared" si="16"/>
        <v>18</v>
      </c>
      <c r="BG18" s="204">
        <f t="shared" si="17"/>
        <v>0</v>
      </c>
      <c r="BH18" s="149">
        <f t="shared" si="18"/>
        <v>313</v>
      </c>
      <c r="BI18" s="169">
        <f t="shared" si="19"/>
        <v>195</v>
      </c>
    </row>
    <row r="19" spans="1:61" s="1" customFormat="1" ht="11.25">
      <c r="A19" s="1"/>
      <c r="B19" s="200" t="s">
        <v>520</v>
      </c>
      <c r="C19" s="201" t="s">
        <v>521</v>
      </c>
      <c r="D19" s="202">
        <v>34911</v>
      </c>
      <c r="E19" s="203" t="s">
        <v>522</v>
      </c>
      <c r="F19" s="60">
        <v>16</v>
      </c>
      <c r="G19" s="99">
        <f>LOOKUP(F19,List1!$A$2:$A$50,List1!$B$2:$B$50)</f>
        <v>15</v>
      </c>
      <c r="H19" s="58">
        <v>18</v>
      </c>
      <c r="I19" s="97">
        <f>LOOKUP(H19,List1!$A$2:$A$50,List1!$B$2:$B$50)</f>
        <v>13</v>
      </c>
      <c r="J19" s="60">
        <v>14</v>
      </c>
      <c r="K19" s="97">
        <f>LOOKUP(J19,List1!$A$2:$A$50,List1!$B$2:$B$50)</f>
        <v>17</v>
      </c>
      <c r="L19" s="60">
        <v>9</v>
      </c>
      <c r="M19" s="59">
        <f>LOOKUP(L19,List1!$A$2:$A$50,List1!$B$2:$B$50)</f>
        <v>24</v>
      </c>
      <c r="N19" s="60">
        <v>7</v>
      </c>
      <c r="O19" s="59">
        <f>LOOKUP(N19,List1!$A$2:$A$50,List1!$B$2:$B$50)</f>
        <v>28</v>
      </c>
      <c r="P19" s="60">
        <v>10</v>
      </c>
      <c r="Q19" s="61">
        <f>LOOKUP(P19,List1!$A$2:$A$50,List1!$B$2:$B$50)</f>
        <v>22</v>
      </c>
      <c r="R19" s="58">
        <v>13</v>
      </c>
      <c r="S19" s="59">
        <f>LOOKUP(R19,List1!$A$2:$A$50,List1!$B$2:$B$50)</f>
        <v>18</v>
      </c>
      <c r="T19" s="60">
        <v>14</v>
      </c>
      <c r="U19" s="61">
        <f>LOOKUP(T19,List1!$A$2:$A$50,List1!$B$2:$B$50)</f>
        <v>17</v>
      </c>
      <c r="V19" s="58">
        <v>12</v>
      </c>
      <c r="W19" s="59">
        <f>LOOKUP(V19,List1!$A$2:$A$50,List1!$B$2:$B$50)</f>
        <v>19</v>
      </c>
      <c r="X19" s="60">
        <v>9</v>
      </c>
      <c r="Y19" s="59">
        <f>LOOKUP(X19,List1!$A$2:$A$50,List1!$B$2:$B$50)</f>
        <v>24</v>
      </c>
      <c r="Z19" s="60">
        <v>10</v>
      </c>
      <c r="AA19" s="61">
        <f>LOOKUP(Z19,List1!$A$2:$A$50,List1!$B$2:$B$50)</f>
        <v>22</v>
      </c>
      <c r="AB19" s="58">
        <v>14</v>
      </c>
      <c r="AC19" s="59">
        <f>LOOKUP(AB19,List1!$A$2:$A$50,List1!$B$2:$B$50)</f>
        <v>17</v>
      </c>
      <c r="AD19" s="60"/>
      <c r="AE19" s="59"/>
      <c r="AF19" s="60"/>
      <c r="AG19" s="61"/>
      <c r="AH19" s="58"/>
      <c r="AI19" s="59"/>
      <c r="AJ19" s="60">
        <v>12</v>
      </c>
      <c r="AK19" s="59">
        <f>LOOKUP(AJ19,List1!$A$2:$A$50,List1!$B$2:$B$50)</f>
        <v>19</v>
      </c>
      <c r="AL19" s="60">
        <v>17</v>
      </c>
      <c r="AM19" s="59">
        <f>LOOKUP(AL19,List1!$A$2:$A$50,List1!$B$2:$B$50)</f>
        <v>14</v>
      </c>
      <c r="AN19" s="60">
        <v>16</v>
      </c>
      <c r="AO19" s="61">
        <f>LOOKUP(AN19,List1!$A$2:$A$50,List1!$B$2:$B$50)</f>
        <v>15</v>
      </c>
      <c r="AP19" s="62">
        <f t="shared" si="0"/>
        <v>15</v>
      </c>
      <c r="AQ19" s="62">
        <f t="shared" si="1"/>
        <v>13</v>
      </c>
      <c r="AR19" s="62">
        <f t="shared" si="2"/>
        <v>17</v>
      </c>
      <c r="AS19" s="62">
        <f t="shared" si="3"/>
        <v>24</v>
      </c>
      <c r="AT19" s="62">
        <f t="shared" si="4"/>
        <v>28</v>
      </c>
      <c r="AU19" s="62">
        <f t="shared" si="5"/>
        <v>22</v>
      </c>
      <c r="AV19" s="62">
        <f t="shared" si="6"/>
        <v>18</v>
      </c>
      <c r="AW19" s="62">
        <f t="shared" si="7"/>
        <v>17</v>
      </c>
      <c r="AX19" s="62">
        <f t="shared" si="8"/>
        <v>19</v>
      </c>
      <c r="AY19" s="62">
        <f t="shared" si="9"/>
        <v>24</v>
      </c>
      <c r="AZ19" s="62">
        <f t="shared" si="10"/>
        <v>22</v>
      </c>
      <c r="BA19" s="62">
        <f t="shared" si="11"/>
        <v>17</v>
      </c>
      <c r="BB19" s="62">
        <f t="shared" si="12"/>
        <v>0</v>
      </c>
      <c r="BC19" s="62">
        <f t="shared" si="13"/>
        <v>0</v>
      </c>
      <c r="BD19" s="62">
        <f t="shared" si="14"/>
        <v>0</v>
      </c>
      <c r="BE19" s="62">
        <f t="shared" si="15"/>
        <v>19</v>
      </c>
      <c r="BF19" s="62">
        <f t="shared" si="16"/>
        <v>14</v>
      </c>
      <c r="BG19" s="204">
        <f t="shared" si="17"/>
        <v>15</v>
      </c>
      <c r="BH19" s="149">
        <f t="shared" si="18"/>
        <v>284</v>
      </c>
      <c r="BI19" s="169">
        <f t="shared" si="19"/>
        <v>193</v>
      </c>
    </row>
    <row r="20" spans="1:61" s="1" customFormat="1" ht="11.25">
      <c r="A20" s="1"/>
      <c r="B20" s="200" t="s">
        <v>523</v>
      </c>
      <c r="C20" s="201" t="s">
        <v>524</v>
      </c>
      <c r="D20" s="206">
        <v>35116</v>
      </c>
      <c r="E20" s="203" t="s">
        <v>525</v>
      </c>
      <c r="F20" s="60">
        <v>29</v>
      </c>
      <c r="G20" s="99">
        <f>LOOKUP(F20,List1!$A$2:$A$50,List1!$B$2:$B$50)</f>
        <v>2</v>
      </c>
      <c r="H20" s="58"/>
      <c r="I20" s="97"/>
      <c r="J20" s="60">
        <v>21</v>
      </c>
      <c r="K20" s="97">
        <f>LOOKUP(J20,List1!$A$2:$A$50,List1!$B$2:$B$50)</f>
        <v>10</v>
      </c>
      <c r="L20" s="60">
        <v>19</v>
      </c>
      <c r="M20" s="59">
        <f>LOOKUP(L20,List1!$A$2:$A$50,List1!$B$2:$B$50)</f>
        <v>12</v>
      </c>
      <c r="N20" s="60">
        <v>9</v>
      </c>
      <c r="O20" s="59">
        <f>LOOKUP(N20,List1!$A$2:$A$50,List1!$B$2:$B$50)</f>
        <v>24</v>
      </c>
      <c r="P20" s="60">
        <v>27</v>
      </c>
      <c r="Q20" s="61">
        <f>LOOKUP(P20,List1!$A$2:$A$50,List1!$B$2:$B$50)</f>
        <v>4</v>
      </c>
      <c r="R20" s="58">
        <v>19</v>
      </c>
      <c r="S20" s="59">
        <f>LOOKUP(R20,List1!$A$2:$A$50,List1!$B$2:$B$50)</f>
        <v>12</v>
      </c>
      <c r="T20" s="60">
        <v>20</v>
      </c>
      <c r="U20" s="61">
        <f>LOOKUP(T20,List1!$A$2:$A$50,List1!$B$2:$B$50)</f>
        <v>11</v>
      </c>
      <c r="V20" s="58"/>
      <c r="W20" s="59"/>
      <c r="X20" s="60">
        <v>13</v>
      </c>
      <c r="Y20" s="59">
        <f>LOOKUP(X20,List1!$A$2:$A$50,List1!$B$2:$B$50)</f>
        <v>18</v>
      </c>
      <c r="Z20" s="60">
        <v>12</v>
      </c>
      <c r="AA20" s="61">
        <f>LOOKUP(Z20,List1!$A$2:$A$50,List1!$B$2:$B$50)</f>
        <v>19</v>
      </c>
      <c r="AB20" s="58">
        <v>8</v>
      </c>
      <c r="AC20" s="59">
        <f>LOOKUP(AB20,List1!$A$2:$A$50,List1!$B$2:$B$50)</f>
        <v>26</v>
      </c>
      <c r="AD20" s="60">
        <v>9</v>
      </c>
      <c r="AE20" s="59">
        <f>LOOKUP(AD20,List1!$A$2:$A$50,List1!$B$2:$B$50)</f>
        <v>24</v>
      </c>
      <c r="AF20" s="60">
        <v>16</v>
      </c>
      <c r="AG20" s="61">
        <f>LOOKUP(AF20,List1!$A$2:$A$50,List1!$B$2:$B$50)</f>
        <v>15</v>
      </c>
      <c r="AH20" s="58">
        <v>12</v>
      </c>
      <c r="AI20" s="59">
        <f>LOOKUP(AH20,List1!$A$2:$A$50,List1!$B$2:$B$50)</f>
        <v>19</v>
      </c>
      <c r="AJ20" s="60">
        <v>11</v>
      </c>
      <c r="AK20" s="59">
        <f>LOOKUP(AJ20,List1!$A$2:$A$50,List1!$B$2:$B$50)</f>
        <v>20</v>
      </c>
      <c r="AL20" s="60">
        <v>12</v>
      </c>
      <c r="AM20" s="59">
        <f>LOOKUP(AL20,List1!$A$2:$A$50,List1!$B$2:$B$50)</f>
        <v>19</v>
      </c>
      <c r="AN20" s="60">
        <v>10</v>
      </c>
      <c r="AO20" s="61">
        <f>LOOKUP(AN20,List1!$A$2:$A$50,List1!$B$2:$B$50)</f>
        <v>22</v>
      </c>
      <c r="AP20" s="62">
        <f t="shared" si="0"/>
        <v>2</v>
      </c>
      <c r="AQ20" s="62">
        <f t="shared" si="1"/>
        <v>0</v>
      </c>
      <c r="AR20" s="62">
        <f t="shared" si="2"/>
        <v>10</v>
      </c>
      <c r="AS20" s="62">
        <f t="shared" si="3"/>
        <v>12</v>
      </c>
      <c r="AT20" s="62">
        <f t="shared" si="4"/>
        <v>24</v>
      </c>
      <c r="AU20" s="62">
        <f t="shared" si="5"/>
        <v>4</v>
      </c>
      <c r="AV20" s="62">
        <f t="shared" si="6"/>
        <v>12</v>
      </c>
      <c r="AW20" s="62">
        <f t="shared" si="7"/>
        <v>11</v>
      </c>
      <c r="AX20" s="62">
        <f t="shared" si="8"/>
        <v>0</v>
      </c>
      <c r="AY20" s="62">
        <f t="shared" si="9"/>
        <v>18</v>
      </c>
      <c r="AZ20" s="62">
        <f t="shared" si="10"/>
        <v>19</v>
      </c>
      <c r="BA20" s="62">
        <f t="shared" si="11"/>
        <v>26</v>
      </c>
      <c r="BB20" s="62">
        <f t="shared" si="12"/>
        <v>24</v>
      </c>
      <c r="BC20" s="62">
        <f t="shared" si="13"/>
        <v>15</v>
      </c>
      <c r="BD20" s="62">
        <f t="shared" si="14"/>
        <v>19</v>
      </c>
      <c r="BE20" s="62">
        <f t="shared" si="15"/>
        <v>20</v>
      </c>
      <c r="BF20" s="62">
        <f t="shared" si="16"/>
        <v>19</v>
      </c>
      <c r="BG20" s="204">
        <f t="shared" si="17"/>
        <v>22</v>
      </c>
      <c r="BH20" s="149">
        <f t="shared" si="18"/>
        <v>257</v>
      </c>
      <c r="BI20" s="169">
        <f t="shared" si="19"/>
        <v>191</v>
      </c>
    </row>
    <row r="21" spans="1:61" s="1" customFormat="1" ht="11.25">
      <c r="A21" s="1"/>
      <c r="B21" s="207" t="s">
        <v>526</v>
      </c>
      <c r="C21" s="201" t="s">
        <v>527</v>
      </c>
      <c r="D21" s="206">
        <v>34844</v>
      </c>
      <c r="E21" s="203" t="s">
        <v>528</v>
      </c>
      <c r="F21" s="60"/>
      <c r="G21" s="99"/>
      <c r="H21" s="58"/>
      <c r="I21" s="97"/>
      <c r="J21" s="60"/>
      <c r="K21" s="97"/>
      <c r="L21" s="60">
        <v>10</v>
      </c>
      <c r="M21" s="59">
        <f>LOOKUP(L21,List1!$A$2:$A$50,List1!$B$2:$B$50)</f>
        <v>22</v>
      </c>
      <c r="N21" s="60">
        <v>20</v>
      </c>
      <c r="O21" s="59">
        <f>LOOKUP(N21,List1!$A$2:$A$50,List1!$B$2:$B$50)</f>
        <v>11</v>
      </c>
      <c r="P21" s="60">
        <v>7</v>
      </c>
      <c r="Q21" s="61">
        <f>LOOKUP(P21,List1!$A$2:$A$50,List1!$B$2:$B$50)</f>
        <v>28</v>
      </c>
      <c r="R21" s="58">
        <v>10</v>
      </c>
      <c r="S21" s="59">
        <f>LOOKUP(R21,List1!$A$2:$A$50,List1!$B$2:$B$50)</f>
        <v>22</v>
      </c>
      <c r="T21" s="60">
        <v>11</v>
      </c>
      <c r="U21" s="61">
        <f>LOOKUP(T21,List1!$A$2:$A$50,List1!$B$2:$B$50)</f>
        <v>20</v>
      </c>
      <c r="V21" s="58">
        <v>11</v>
      </c>
      <c r="W21" s="59">
        <f>LOOKUP(V21,List1!$A$2:$A$50,List1!$B$2:$B$50)</f>
        <v>20</v>
      </c>
      <c r="X21" s="60"/>
      <c r="Y21" s="59"/>
      <c r="Z21" s="60">
        <v>17</v>
      </c>
      <c r="AA21" s="61">
        <f>LOOKUP(Z21,List1!$A$2:$A$50,List1!$B$2:$B$50)</f>
        <v>14</v>
      </c>
      <c r="AB21" s="58">
        <v>12</v>
      </c>
      <c r="AC21" s="59">
        <f>LOOKUP(AB21,List1!$A$2:$A$50,List1!$B$2:$B$50)</f>
        <v>19</v>
      </c>
      <c r="AD21" s="60">
        <v>14</v>
      </c>
      <c r="AE21" s="59">
        <f>LOOKUP(AD21,List1!$A$2:$A$50,List1!$B$2:$B$50)</f>
        <v>17</v>
      </c>
      <c r="AF21" s="60">
        <v>13</v>
      </c>
      <c r="AG21" s="61">
        <f>LOOKUP(AF21,List1!$A$2:$A$50,List1!$B$2:$B$50)</f>
        <v>18</v>
      </c>
      <c r="AH21" s="58">
        <v>14</v>
      </c>
      <c r="AI21" s="59">
        <f>LOOKUP(AH21,List1!$A$2:$A$50,List1!$B$2:$B$50)</f>
        <v>17</v>
      </c>
      <c r="AJ21" s="60"/>
      <c r="AK21" s="59"/>
      <c r="AL21" s="60"/>
      <c r="AM21" s="59"/>
      <c r="AN21" s="60"/>
      <c r="AO21" s="61"/>
      <c r="AP21" s="62">
        <f t="shared" si="0"/>
        <v>0</v>
      </c>
      <c r="AQ21" s="62">
        <f t="shared" si="1"/>
        <v>0</v>
      </c>
      <c r="AR21" s="62">
        <f t="shared" si="2"/>
        <v>0</v>
      </c>
      <c r="AS21" s="62">
        <f t="shared" si="3"/>
        <v>22</v>
      </c>
      <c r="AT21" s="62">
        <f t="shared" si="4"/>
        <v>11</v>
      </c>
      <c r="AU21" s="62">
        <f t="shared" si="5"/>
        <v>28</v>
      </c>
      <c r="AV21" s="62">
        <f t="shared" si="6"/>
        <v>22</v>
      </c>
      <c r="AW21" s="62">
        <f t="shared" si="7"/>
        <v>20</v>
      </c>
      <c r="AX21" s="62">
        <f t="shared" si="8"/>
        <v>20</v>
      </c>
      <c r="AY21" s="62">
        <f t="shared" si="9"/>
        <v>0</v>
      </c>
      <c r="AZ21" s="62">
        <f t="shared" si="10"/>
        <v>14</v>
      </c>
      <c r="BA21" s="62">
        <f t="shared" si="11"/>
        <v>19</v>
      </c>
      <c r="BB21" s="62">
        <f t="shared" si="12"/>
        <v>17</v>
      </c>
      <c r="BC21" s="62">
        <f t="shared" si="13"/>
        <v>18</v>
      </c>
      <c r="BD21" s="62">
        <f t="shared" si="14"/>
        <v>17</v>
      </c>
      <c r="BE21" s="62">
        <f t="shared" si="15"/>
        <v>0</v>
      </c>
      <c r="BF21" s="62">
        <f t="shared" si="16"/>
        <v>0</v>
      </c>
      <c r="BG21" s="204">
        <f t="shared" si="17"/>
        <v>0</v>
      </c>
      <c r="BH21" s="149">
        <f t="shared" si="18"/>
        <v>208</v>
      </c>
      <c r="BI21" s="169">
        <f t="shared" si="19"/>
        <v>183</v>
      </c>
    </row>
    <row r="22" spans="1:61" s="1" customFormat="1" ht="11.25">
      <c r="A22" s="1"/>
      <c r="B22" s="200" t="s">
        <v>529</v>
      </c>
      <c r="C22" s="208" t="s">
        <v>530</v>
      </c>
      <c r="D22" s="206">
        <v>35004</v>
      </c>
      <c r="E22" s="203" t="s">
        <v>531</v>
      </c>
      <c r="F22" s="60">
        <v>13</v>
      </c>
      <c r="G22" s="99">
        <f>LOOKUP(F22,List1!$A$2:$A$50,List1!$B$2:$B$50)</f>
        <v>18</v>
      </c>
      <c r="H22" s="58"/>
      <c r="I22" s="97"/>
      <c r="J22" s="60">
        <v>16</v>
      </c>
      <c r="K22" s="97">
        <f>LOOKUP(J22,List1!$A$2:$A$50,List1!$B$2:$B$50)</f>
        <v>15</v>
      </c>
      <c r="L22" s="60"/>
      <c r="M22" s="59"/>
      <c r="N22" s="60"/>
      <c r="O22" s="59"/>
      <c r="P22" s="60"/>
      <c r="Q22" s="61"/>
      <c r="R22" s="58">
        <v>15</v>
      </c>
      <c r="S22" s="59">
        <f>LOOKUP(R22,List1!$A$2:$A$50,List1!$B$2:$B$50)</f>
        <v>16</v>
      </c>
      <c r="T22" s="60">
        <v>12</v>
      </c>
      <c r="U22" s="61">
        <f>LOOKUP(T22,List1!$A$2:$A$50,List1!$B$2:$B$50)</f>
        <v>19</v>
      </c>
      <c r="V22" s="58">
        <v>20</v>
      </c>
      <c r="W22" s="59">
        <f>LOOKUP(V22,List1!$A$2:$A$50,List1!$B$2:$B$50)</f>
        <v>11</v>
      </c>
      <c r="X22" s="60">
        <v>10</v>
      </c>
      <c r="Y22" s="59">
        <f>LOOKUP(X22,List1!$A$2:$A$50,List1!$B$2:$B$50)</f>
        <v>22</v>
      </c>
      <c r="Z22" s="60"/>
      <c r="AA22" s="61"/>
      <c r="AB22" s="58">
        <v>13</v>
      </c>
      <c r="AC22" s="59">
        <f>LOOKUP(AB22,List1!$A$2:$A$50,List1!$B$2:$B$50)</f>
        <v>18</v>
      </c>
      <c r="AD22" s="60"/>
      <c r="AE22" s="59"/>
      <c r="AF22" s="60"/>
      <c r="AG22" s="61"/>
      <c r="AH22" s="58"/>
      <c r="AI22" s="59"/>
      <c r="AJ22" s="60">
        <v>13</v>
      </c>
      <c r="AK22" s="59">
        <f>LOOKUP(AJ22,List1!$A$2:$A$50,List1!$B$2:$B$50)</f>
        <v>18</v>
      </c>
      <c r="AL22" s="60">
        <v>11</v>
      </c>
      <c r="AM22" s="59">
        <f>LOOKUP(AL22,List1!$A$2:$A$50,List1!$B$2:$B$50)</f>
        <v>20</v>
      </c>
      <c r="AN22" s="60">
        <v>9</v>
      </c>
      <c r="AO22" s="61">
        <f>LOOKUP(AN22,List1!$A$2:$A$50,List1!$B$2:$B$50)</f>
        <v>24</v>
      </c>
      <c r="AP22" s="62">
        <f t="shared" si="0"/>
        <v>18</v>
      </c>
      <c r="AQ22" s="62">
        <f t="shared" si="1"/>
        <v>0</v>
      </c>
      <c r="AR22" s="62">
        <f t="shared" si="2"/>
        <v>15</v>
      </c>
      <c r="AS22" s="62">
        <f t="shared" si="3"/>
        <v>0</v>
      </c>
      <c r="AT22" s="62">
        <f t="shared" si="4"/>
        <v>0</v>
      </c>
      <c r="AU22" s="62">
        <f t="shared" si="5"/>
        <v>0</v>
      </c>
      <c r="AV22" s="62">
        <f t="shared" si="6"/>
        <v>16</v>
      </c>
      <c r="AW22" s="62">
        <f t="shared" si="7"/>
        <v>19</v>
      </c>
      <c r="AX22" s="62">
        <f t="shared" si="8"/>
        <v>11</v>
      </c>
      <c r="AY22" s="62">
        <f t="shared" si="9"/>
        <v>22</v>
      </c>
      <c r="AZ22" s="62">
        <f t="shared" si="10"/>
        <v>0</v>
      </c>
      <c r="BA22" s="62">
        <f t="shared" si="11"/>
        <v>18</v>
      </c>
      <c r="BB22" s="62">
        <f t="shared" si="12"/>
        <v>0</v>
      </c>
      <c r="BC22" s="62">
        <f t="shared" si="13"/>
        <v>0</v>
      </c>
      <c r="BD22" s="62">
        <f t="shared" si="14"/>
        <v>0</v>
      </c>
      <c r="BE22" s="62">
        <f t="shared" si="15"/>
        <v>18</v>
      </c>
      <c r="BF22" s="62">
        <f t="shared" si="16"/>
        <v>20</v>
      </c>
      <c r="BG22" s="204">
        <f t="shared" si="17"/>
        <v>24</v>
      </c>
      <c r="BH22" s="149">
        <f t="shared" si="18"/>
        <v>181</v>
      </c>
      <c r="BI22" s="169">
        <f t="shared" si="19"/>
        <v>170</v>
      </c>
    </row>
    <row r="23" spans="1:61" s="1" customFormat="1" ht="11.25">
      <c r="A23" s="1"/>
      <c r="B23" s="200" t="s">
        <v>532</v>
      </c>
      <c r="C23" s="201" t="s">
        <v>533</v>
      </c>
      <c r="D23" s="206">
        <v>35002</v>
      </c>
      <c r="E23" s="203" t="s">
        <v>534</v>
      </c>
      <c r="F23" s="60"/>
      <c r="G23" s="99"/>
      <c r="H23" s="58"/>
      <c r="I23" s="97"/>
      <c r="J23" s="60"/>
      <c r="K23" s="97"/>
      <c r="L23" s="60">
        <v>17</v>
      </c>
      <c r="M23" s="59">
        <f>LOOKUP(L23,List1!$A$2:$A$50,List1!$B$2:$B$50)</f>
        <v>14</v>
      </c>
      <c r="N23" s="60">
        <v>12</v>
      </c>
      <c r="O23" s="59">
        <f>LOOKUP(N23,List1!$A$2:$A$50,List1!$B$2:$B$50)</f>
        <v>19</v>
      </c>
      <c r="P23" s="60">
        <v>15</v>
      </c>
      <c r="Q23" s="61">
        <f>LOOKUP(P23,List1!$A$2:$A$50,List1!$B$2:$B$50)</f>
        <v>16</v>
      </c>
      <c r="R23" s="58"/>
      <c r="S23" s="59"/>
      <c r="T23" s="60"/>
      <c r="U23" s="61"/>
      <c r="V23" s="58"/>
      <c r="W23" s="59"/>
      <c r="X23" s="60">
        <v>19</v>
      </c>
      <c r="Y23" s="59">
        <f>LOOKUP(X23,List1!$A$2:$A$50,List1!$B$2:$B$50)</f>
        <v>12</v>
      </c>
      <c r="Z23" s="60">
        <v>20</v>
      </c>
      <c r="AA23" s="61">
        <f>LOOKUP(Z23,List1!$A$2:$A$50,List1!$B$2:$B$50)</f>
        <v>11</v>
      </c>
      <c r="AB23" s="58">
        <v>19</v>
      </c>
      <c r="AC23" s="59">
        <f>LOOKUP(AB23,List1!$A$2:$A$50,List1!$B$2:$B$50)</f>
        <v>12</v>
      </c>
      <c r="AD23" s="60">
        <v>5</v>
      </c>
      <c r="AE23" s="59">
        <f>LOOKUP(AD23,List1!$A$2:$A$50,List1!$B$2:$B$50)</f>
        <v>33</v>
      </c>
      <c r="AF23" s="60">
        <v>8</v>
      </c>
      <c r="AG23" s="61">
        <f>LOOKUP(AF23,List1!$A$2:$A$50,List1!$B$2:$B$50)</f>
        <v>26</v>
      </c>
      <c r="AH23" s="58">
        <v>9</v>
      </c>
      <c r="AI23" s="59">
        <f>LOOKUP(AH23,List1!$A$2:$A$50,List1!$B$2:$B$50)</f>
        <v>24</v>
      </c>
      <c r="AJ23" s="60"/>
      <c r="AK23" s="59"/>
      <c r="AL23" s="60"/>
      <c r="AM23" s="59"/>
      <c r="AN23" s="60"/>
      <c r="AO23" s="61"/>
      <c r="AP23" s="62">
        <f t="shared" si="0"/>
        <v>0</v>
      </c>
      <c r="AQ23" s="62">
        <f t="shared" si="1"/>
        <v>0</v>
      </c>
      <c r="AR23" s="62">
        <f t="shared" si="2"/>
        <v>0</v>
      </c>
      <c r="AS23" s="62">
        <f t="shared" si="3"/>
        <v>14</v>
      </c>
      <c r="AT23" s="62">
        <f t="shared" si="4"/>
        <v>19</v>
      </c>
      <c r="AU23" s="62">
        <f t="shared" si="5"/>
        <v>16</v>
      </c>
      <c r="AV23" s="62">
        <f t="shared" si="6"/>
        <v>0</v>
      </c>
      <c r="AW23" s="62">
        <f t="shared" si="7"/>
        <v>0</v>
      </c>
      <c r="AX23" s="62">
        <f t="shared" si="8"/>
        <v>0</v>
      </c>
      <c r="AY23" s="62">
        <f t="shared" si="9"/>
        <v>12</v>
      </c>
      <c r="AZ23" s="62">
        <f t="shared" si="10"/>
        <v>11</v>
      </c>
      <c r="BA23" s="62">
        <f t="shared" si="11"/>
        <v>12</v>
      </c>
      <c r="BB23" s="62">
        <f t="shared" si="12"/>
        <v>33</v>
      </c>
      <c r="BC23" s="62">
        <f t="shared" si="13"/>
        <v>26</v>
      </c>
      <c r="BD23" s="62">
        <f t="shared" si="14"/>
        <v>24</v>
      </c>
      <c r="BE23" s="62">
        <f t="shared" si="15"/>
        <v>0</v>
      </c>
      <c r="BF23" s="62">
        <f t="shared" si="16"/>
        <v>0</v>
      </c>
      <c r="BG23" s="204">
        <f t="shared" si="17"/>
        <v>0</v>
      </c>
      <c r="BH23" s="149">
        <f t="shared" si="18"/>
        <v>167</v>
      </c>
      <c r="BI23" s="169">
        <f t="shared" si="19"/>
        <v>167</v>
      </c>
    </row>
    <row r="24" spans="1:61" s="1" customFormat="1" ht="11.25">
      <c r="A24" s="1"/>
      <c r="B24" s="200" t="s">
        <v>535</v>
      </c>
      <c r="C24" s="208" t="s">
        <v>536</v>
      </c>
      <c r="D24" s="202">
        <v>35244</v>
      </c>
      <c r="E24" s="203" t="s">
        <v>537</v>
      </c>
      <c r="F24" s="60">
        <v>9</v>
      </c>
      <c r="G24" s="99">
        <f>LOOKUP(F24,List1!$A$2:$A$50,List1!$B$2:$B$50)</f>
        <v>24</v>
      </c>
      <c r="H24" s="58">
        <v>12</v>
      </c>
      <c r="I24" s="97">
        <f>LOOKUP(H24,List1!$A$2:$A$50,List1!$B$2:$B$50)</f>
        <v>19</v>
      </c>
      <c r="J24" s="60">
        <v>13</v>
      </c>
      <c r="K24" s="97">
        <f>LOOKUP(J24,List1!$A$2:$A$50,List1!$B$2:$B$50)</f>
        <v>18</v>
      </c>
      <c r="L24" s="60">
        <v>13</v>
      </c>
      <c r="M24" s="59">
        <f>LOOKUP(L24,List1!$A$2:$A$50,List1!$B$2:$B$50)</f>
        <v>18</v>
      </c>
      <c r="N24" s="60">
        <v>13</v>
      </c>
      <c r="O24" s="59">
        <f>LOOKUP(N24,List1!$A$2:$A$50,List1!$B$2:$B$50)</f>
        <v>18</v>
      </c>
      <c r="P24" s="60">
        <v>17</v>
      </c>
      <c r="Q24" s="61">
        <f>LOOKUP(P24,List1!$A$2:$A$50,List1!$B$2:$B$50)</f>
        <v>14</v>
      </c>
      <c r="R24" s="58">
        <v>11</v>
      </c>
      <c r="S24" s="59">
        <f>LOOKUP(R24,List1!$A$2:$A$50,List1!$B$2:$B$50)</f>
        <v>20</v>
      </c>
      <c r="T24" s="60">
        <v>13</v>
      </c>
      <c r="U24" s="61">
        <f>LOOKUP(T24,List1!$A$2:$A$50,List1!$B$2:$B$50)</f>
        <v>18</v>
      </c>
      <c r="V24" s="58">
        <v>19</v>
      </c>
      <c r="W24" s="59">
        <f>LOOKUP(V24,List1!$A$2:$A$50,List1!$B$2:$B$50)</f>
        <v>12</v>
      </c>
      <c r="X24" s="60"/>
      <c r="Y24" s="59"/>
      <c r="Z24" s="60"/>
      <c r="AA24" s="61"/>
      <c r="AB24" s="58"/>
      <c r="AC24" s="59"/>
      <c r="AD24" s="60"/>
      <c r="AE24" s="59"/>
      <c r="AF24" s="60"/>
      <c r="AG24" s="61"/>
      <c r="AH24" s="58"/>
      <c r="AI24" s="59"/>
      <c r="AJ24" s="60"/>
      <c r="AK24" s="59"/>
      <c r="AL24" s="60"/>
      <c r="AM24" s="59"/>
      <c r="AN24" s="60"/>
      <c r="AO24" s="61"/>
      <c r="AP24" s="62">
        <f t="shared" si="0"/>
        <v>24</v>
      </c>
      <c r="AQ24" s="62">
        <f t="shared" si="1"/>
        <v>19</v>
      </c>
      <c r="AR24" s="62">
        <f t="shared" si="2"/>
        <v>18</v>
      </c>
      <c r="AS24" s="62">
        <f t="shared" si="3"/>
        <v>18</v>
      </c>
      <c r="AT24" s="62">
        <f t="shared" si="4"/>
        <v>18</v>
      </c>
      <c r="AU24" s="62">
        <f t="shared" si="5"/>
        <v>14</v>
      </c>
      <c r="AV24" s="62">
        <f t="shared" si="6"/>
        <v>20</v>
      </c>
      <c r="AW24" s="62">
        <f t="shared" si="7"/>
        <v>18</v>
      </c>
      <c r="AX24" s="62">
        <f t="shared" si="8"/>
        <v>12</v>
      </c>
      <c r="AY24" s="62">
        <f t="shared" si="9"/>
        <v>0</v>
      </c>
      <c r="AZ24" s="62">
        <f t="shared" si="10"/>
        <v>0</v>
      </c>
      <c r="BA24" s="62">
        <f t="shared" si="11"/>
        <v>0</v>
      </c>
      <c r="BB24" s="62">
        <f t="shared" si="12"/>
        <v>0</v>
      </c>
      <c r="BC24" s="62">
        <f t="shared" si="13"/>
        <v>0</v>
      </c>
      <c r="BD24" s="62">
        <f t="shared" si="14"/>
        <v>0</v>
      </c>
      <c r="BE24" s="62">
        <f t="shared" si="15"/>
        <v>0</v>
      </c>
      <c r="BF24" s="62">
        <f t="shared" si="16"/>
        <v>0</v>
      </c>
      <c r="BG24" s="204">
        <f t="shared" si="17"/>
        <v>0</v>
      </c>
      <c r="BH24" s="149">
        <f t="shared" si="18"/>
        <v>161</v>
      </c>
      <c r="BI24" s="169">
        <f t="shared" si="19"/>
        <v>161</v>
      </c>
    </row>
    <row r="25" spans="1:61" s="1" customFormat="1" ht="11.25">
      <c r="A25" s="1"/>
      <c r="B25" s="200" t="s">
        <v>538</v>
      </c>
      <c r="C25" s="209" t="s">
        <v>539</v>
      </c>
      <c r="D25" s="210">
        <v>34716</v>
      </c>
      <c r="E25" s="203" t="s">
        <v>540</v>
      </c>
      <c r="F25" s="60">
        <v>28</v>
      </c>
      <c r="G25" s="99">
        <f>LOOKUP(F25,List1!$A$2:$A$50,List1!$B$2:$B$50)</f>
        <v>3</v>
      </c>
      <c r="H25" s="58">
        <v>24</v>
      </c>
      <c r="I25" s="97">
        <f>LOOKUP(H25,List1!$A$2:$A$50,List1!$B$2:$B$50)</f>
        <v>7</v>
      </c>
      <c r="J25" s="60">
        <v>29</v>
      </c>
      <c r="K25" s="97">
        <f>LOOKUP(J25,List1!$A$2:$A$50,List1!$B$2:$B$50)</f>
        <v>2</v>
      </c>
      <c r="L25" s="60">
        <v>20</v>
      </c>
      <c r="M25" s="59">
        <f>LOOKUP(L25,List1!$A$2:$A$50,List1!$B$2:$B$50)</f>
        <v>11</v>
      </c>
      <c r="N25" s="60">
        <v>19</v>
      </c>
      <c r="O25" s="59">
        <f>LOOKUP(N25,List1!$A$2:$A$50,List1!$B$2:$B$50)</f>
        <v>12</v>
      </c>
      <c r="P25" s="60">
        <v>24</v>
      </c>
      <c r="Q25" s="61">
        <f>LOOKUP(P25,List1!$A$2:$A$50,List1!$B$2:$B$50)</f>
        <v>7</v>
      </c>
      <c r="R25" s="58">
        <v>14</v>
      </c>
      <c r="S25" s="59">
        <f>LOOKUP(R25,List1!$A$2:$A$50,List1!$B$2:$B$50)</f>
        <v>17</v>
      </c>
      <c r="T25" s="60">
        <v>16</v>
      </c>
      <c r="U25" s="61">
        <f>LOOKUP(T25,List1!$A$2:$A$50,List1!$B$2:$B$50)</f>
        <v>15</v>
      </c>
      <c r="V25" s="58">
        <v>16</v>
      </c>
      <c r="W25" s="59">
        <f>LOOKUP(V25,List1!$A$2:$A$50,List1!$B$2:$B$50)</f>
        <v>15</v>
      </c>
      <c r="X25" s="60">
        <v>15</v>
      </c>
      <c r="Y25" s="59">
        <f>LOOKUP(X25,List1!$A$2:$A$50,List1!$B$2:$B$50)</f>
        <v>16</v>
      </c>
      <c r="Z25" s="60">
        <v>18</v>
      </c>
      <c r="AA25" s="61">
        <f>LOOKUP(Z25,List1!$A$2:$A$50,List1!$B$2:$B$50)</f>
        <v>13</v>
      </c>
      <c r="AB25" s="58">
        <v>18</v>
      </c>
      <c r="AC25" s="59">
        <f>LOOKUP(AB25,List1!$A$2:$A$50,List1!$B$2:$B$50)</f>
        <v>13</v>
      </c>
      <c r="AD25" s="60">
        <v>7</v>
      </c>
      <c r="AE25" s="59">
        <f>LOOKUP(AD25,List1!$A$2:$A$50,List1!$B$2:$B$50)</f>
        <v>28</v>
      </c>
      <c r="AF25" s="60">
        <v>14</v>
      </c>
      <c r="AG25" s="61">
        <f>LOOKUP(AF25,List1!$A$2:$A$50,List1!$B$2:$B$50)</f>
        <v>17</v>
      </c>
      <c r="AH25" s="58">
        <v>15</v>
      </c>
      <c r="AI25" s="59">
        <f>LOOKUP(AH25,List1!$A$2:$A$50,List1!$B$2:$B$50)</f>
        <v>16</v>
      </c>
      <c r="AJ25" s="60">
        <v>27</v>
      </c>
      <c r="AK25" s="59">
        <f>LOOKUP(AJ25,List1!$A$2:$A$50,List1!$B$2:$B$50)</f>
        <v>4</v>
      </c>
      <c r="AL25" s="60">
        <v>25</v>
      </c>
      <c r="AM25" s="59">
        <f>LOOKUP(AL25,List1!$A$2:$A$50,List1!$B$2:$B$50)</f>
        <v>6</v>
      </c>
      <c r="AN25" s="60">
        <v>26</v>
      </c>
      <c r="AO25" s="61">
        <f>LOOKUP(AN25,List1!$A$2:$A$50,List1!$B$2:$B$50)</f>
        <v>5</v>
      </c>
      <c r="AP25" s="62">
        <f t="shared" si="0"/>
        <v>3</v>
      </c>
      <c r="AQ25" s="62">
        <f t="shared" si="1"/>
        <v>7</v>
      </c>
      <c r="AR25" s="62">
        <f t="shared" si="2"/>
        <v>2</v>
      </c>
      <c r="AS25" s="62">
        <f t="shared" si="3"/>
        <v>11</v>
      </c>
      <c r="AT25" s="62">
        <f t="shared" si="4"/>
        <v>12</v>
      </c>
      <c r="AU25" s="62">
        <f t="shared" si="5"/>
        <v>7</v>
      </c>
      <c r="AV25" s="62">
        <f t="shared" si="6"/>
        <v>17</v>
      </c>
      <c r="AW25" s="62">
        <f t="shared" si="7"/>
        <v>15</v>
      </c>
      <c r="AX25" s="62">
        <f t="shared" si="8"/>
        <v>15</v>
      </c>
      <c r="AY25" s="62">
        <f t="shared" si="9"/>
        <v>16</v>
      </c>
      <c r="AZ25" s="62">
        <f t="shared" si="10"/>
        <v>13</v>
      </c>
      <c r="BA25" s="62">
        <f t="shared" si="11"/>
        <v>13</v>
      </c>
      <c r="BB25" s="62">
        <f t="shared" si="12"/>
        <v>28</v>
      </c>
      <c r="BC25" s="62">
        <f t="shared" si="13"/>
        <v>17</v>
      </c>
      <c r="BD25" s="62">
        <f t="shared" si="14"/>
        <v>16</v>
      </c>
      <c r="BE25" s="62">
        <f t="shared" si="15"/>
        <v>4</v>
      </c>
      <c r="BF25" s="62">
        <f t="shared" si="16"/>
        <v>6</v>
      </c>
      <c r="BG25" s="204">
        <f t="shared" si="17"/>
        <v>5</v>
      </c>
      <c r="BH25" s="149">
        <f t="shared" si="18"/>
        <v>207</v>
      </c>
      <c r="BI25" s="169">
        <f t="shared" si="19"/>
        <v>150</v>
      </c>
    </row>
    <row r="26" spans="1:61" s="1" customFormat="1" ht="11.25">
      <c r="A26" s="1"/>
      <c r="B26" s="200" t="s">
        <v>541</v>
      </c>
      <c r="C26" s="209" t="s">
        <v>542</v>
      </c>
      <c r="D26" s="210">
        <v>34851</v>
      </c>
      <c r="E26" s="172" t="s">
        <v>543</v>
      </c>
      <c r="F26" s="60">
        <v>22</v>
      </c>
      <c r="G26" s="99">
        <f>LOOKUP(F26,List1!$A$2:$A$50,List1!$B$2:$B$50)</f>
        <v>9</v>
      </c>
      <c r="H26" s="58">
        <v>20</v>
      </c>
      <c r="I26" s="97">
        <f>LOOKUP(H26,List1!$A$2:$A$50,List1!$B$2:$B$50)</f>
        <v>11</v>
      </c>
      <c r="J26" s="60">
        <v>25</v>
      </c>
      <c r="K26" s="97">
        <f>LOOKUP(J26,List1!$A$2:$A$50,List1!$B$2:$B$50)</f>
        <v>6</v>
      </c>
      <c r="L26" s="60">
        <v>18</v>
      </c>
      <c r="M26" s="59">
        <f>LOOKUP(L26,List1!$A$2:$A$50,List1!$B$2:$B$50)</f>
        <v>13</v>
      </c>
      <c r="N26" s="60">
        <v>18</v>
      </c>
      <c r="O26" s="59">
        <f>LOOKUP(N26,List1!$A$2:$A$50,List1!$B$2:$B$50)</f>
        <v>13</v>
      </c>
      <c r="P26" s="60">
        <v>20</v>
      </c>
      <c r="Q26" s="61">
        <f>LOOKUP(P26,List1!$A$2:$A$50,List1!$B$2:$B$50)</f>
        <v>11</v>
      </c>
      <c r="R26" s="58">
        <v>16</v>
      </c>
      <c r="S26" s="59">
        <f>LOOKUP(R26,List1!$A$2:$A$50,List1!$B$2:$B$50)</f>
        <v>15</v>
      </c>
      <c r="T26" s="60">
        <v>22</v>
      </c>
      <c r="U26" s="61">
        <f>LOOKUP(T26,List1!$A$2:$A$50,List1!$B$2:$B$50)</f>
        <v>9</v>
      </c>
      <c r="V26" s="58">
        <v>22</v>
      </c>
      <c r="W26" s="59">
        <f>LOOKUP(V26,List1!$A$2:$A$50,List1!$B$2:$B$50)</f>
        <v>9</v>
      </c>
      <c r="X26" s="60">
        <v>16</v>
      </c>
      <c r="Y26" s="59">
        <f>LOOKUP(X26,List1!$A$2:$A$50,List1!$B$2:$B$50)</f>
        <v>15</v>
      </c>
      <c r="Z26" s="60">
        <v>13</v>
      </c>
      <c r="AA26" s="61">
        <f>LOOKUP(Z26,List1!$A$2:$A$50,List1!$B$2:$B$50)</f>
        <v>18</v>
      </c>
      <c r="AB26" s="58">
        <v>20</v>
      </c>
      <c r="AC26" s="59">
        <f>LOOKUP(AB26,List1!$A$2:$A$50,List1!$B$2:$B$50)</f>
        <v>11</v>
      </c>
      <c r="AD26" s="60">
        <v>15</v>
      </c>
      <c r="AE26" s="59">
        <f>LOOKUP(AD26,List1!$A$2:$A$50,List1!$B$2:$B$50)</f>
        <v>16</v>
      </c>
      <c r="AF26" s="60">
        <v>17</v>
      </c>
      <c r="AG26" s="61">
        <f>LOOKUP(AF26,List1!$A$2:$A$50,List1!$B$2:$B$50)</f>
        <v>14</v>
      </c>
      <c r="AH26" s="58">
        <v>16</v>
      </c>
      <c r="AI26" s="59">
        <f>LOOKUP(AH26,List1!$A$2:$A$50,List1!$B$2:$B$50)</f>
        <v>15</v>
      </c>
      <c r="AJ26" s="60">
        <v>29</v>
      </c>
      <c r="AK26" s="59">
        <f>LOOKUP(AJ26,List1!$A$2:$A$50,List1!$B$2:$B$50)</f>
        <v>2</v>
      </c>
      <c r="AL26" s="60">
        <v>28</v>
      </c>
      <c r="AM26" s="59">
        <f>LOOKUP(AL26,List1!$A$2:$A$50,List1!$B$2:$B$50)</f>
        <v>3</v>
      </c>
      <c r="AN26" s="60">
        <v>25</v>
      </c>
      <c r="AO26" s="61">
        <f>LOOKUP(AN26,List1!$A$2:$A$50,List1!$B$2:$B$50)</f>
        <v>6</v>
      </c>
      <c r="AP26" s="62">
        <f t="shared" si="0"/>
        <v>9</v>
      </c>
      <c r="AQ26" s="62">
        <f t="shared" si="1"/>
        <v>11</v>
      </c>
      <c r="AR26" s="62">
        <f t="shared" si="2"/>
        <v>6</v>
      </c>
      <c r="AS26" s="62">
        <f t="shared" si="3"/>
        <v>13</v>
      </c>
      <c r="AT26" s="62">
        <f t="shared" si="4"/>
        <v>13</v>
      </c>
      <c r="AU26" s="62">
        <f t="shared" si="5"/>
        <v>11</v>
      </c>
      <c r="AV26" s="62">
        <f t="shared" si="6"/>
        <v>15</v>
      </c>
      <c r="AW26" s="62">
        <f t="shared" si="7"/>
        <v>9</v>
      </c>
      <c r="AX26" s="62">
        <f t="shared" si="8"/>
        <v>9</v>
      </c>
      <c r="AY26" s="62">
        <f t="shared" si="9"/>
        <v>15</v>
      </c>
      <c r="AZ26" s="62">
        <f t="shared" si="10"/>
        <v>18</v>
      </c>
      <c r="BA26" s="62">
        <f t="shared" si="11"/>
        <v>11</v>
      </c>
      <c r="BB26" s="62">
        <f t="shared" si="12"/>
        <v>16</v>
      </c>
      <c r="BC26" s="62">
        <f t="shared" si="13"/>
        <v>14</v>
      </c>
      <c r="BD26" s="62">
        <f t="shared" si="14"/>
        <v>15</v>
      </c>
      <c r="BE26" s="62">
        <f t="shared" si="15"/>
        <v>2</v>
      </c>
      <c r="BF26" s="62">
        <f t="shared" si="16"/>
        <v>3</v>
      </c>
      <c r="BG26" s="204">
        <f t="shared" si="17"/>
        <v>6</v>
      </c>
      <c r="BH26" s="149">
        <f t="shared" si="18"/>
        <v>196</v>
      </c>
      <c r="BI26" s="169">
        <f t="shared" si="19"/>
        <v>130</v>
      </c>
    </row>
    <row r="27" spans="1:61" s="1" customFormat="1" ht="11.25">
      <c r="A27" s="1"/>
      <c r="B27" s="200" t="s">
        <v>544</v>
      </c>
      <c r="C27" s="201" t="s">
        <v>545</v>
      </c>
      <c r="D27" s="202">
        <v>35121</v>
      </c>
      <c r="E27" s="203" t="s">
        <v>546</v>
      </c>
      <c r="F27" s="60">
        <v>15</v>
      </c>
      <c r="G27" s="99">
        <f>LOOKUP(F27,List1!$A$2:$A$50,List1!$B$2:$B$50)</f>
        <v>16</v>
      </c>
      <c r="H27" s="58">
        <v>15</v>
      </c>
      <c r="I27" s="97">
        <f>LOOKUP(H27,List1!$A$2:$A$50,List1!$B$2:$B$50)</f>
        <v>16</v>
      </c>
      <c r="J27" s="60">
        <v>18</v>
      </c>
      <c r="K27" s="97">
        <f>LOOKUP(J27,List1!$A$2:$A$50,List1!$B$2:$B$50)</f>
        <v>13</v>
      </c>
      <c r="L27" s="60">
        <v>21</v>
      </c>
      <c r="M27" s="59">
        <f>LOOKUP(L27,List1!$A$2:$A$50,List1!$B$2:$B$50)</f>
        <v>10</v>
      </c>
      <c r="N27" s="60">
        <v>17</v>
      </c>
      <c r="O27" s="59">
        <f>LOOKUP(N27,List1!$A$2:$A$50,List1!$B$2:$B$50)</f>
        <v>14</v>
      </c>
      <c r="P27" s="60">
        <v>25</v>
      </c>
      <c r="Q27" s="61">
        <f>LOOKUP(P27,List1!$A$2:$A$50,List1!$B$2:$B$50)</f>
        <v>6</v>
      </c>
      <c r="R27" s="58">
        <v>30</v>
      </c>
      <c r="S27" s="59">
        <f>LOOKUP(R27,List1!$A$2:$A$50,List1!$B$2:$B$50)</f>
        <v>1</v>
      </c>
      <c r="T27" s="60">
        <v>24</v>
      </c>
      <c r="U27" s="61">
        <f>LOOKUP(T27,List1!$A$2:$A$50,List1!$B$2:$B$50)</f>
        <v>7</v>
      </c>
      <c r="V27" s="58">
        <v>17</v>
      </c>
      <c r="W27" s="59">
        <f>LOOKUP(V27,List1!$A$2:$A$50,List1!$B$2:$B$50)</f>
        <v>14</v>
      </c>
      <c r="X27" s="60"/>
      <c r="Y27" s="59"/>
      <c r="Z27" s="60">
        <v>22</v>
      </c>
      <c r="AA27" s="61">
        <f>LOOKUP(Z27,List1!$A$2:$A$50,List1!$B$2:$B$50)</f>
        <v>9</v>
      </c>
      <c r="AB27" s="58">
        <v>24</v>
      </c>
      <c r="AC27" s="59">
        <f>LOOKUP(AB27,List1!$A$2:$A$50,List1!$B$2:$B$50)</f>
        <v>7</v>
      </c>
      <c r="AD27" s="60"/>
      <c r="AE27" s="59"/>
      <c r="AF27" s="60"/>
      <c r="AG27" s="61"/>
      <c r="AH27" s="58"/>
      <c r="AI27" s="59"/>
      <c r="AJ27" s="60">
        <v>15</v>
      </c>
      <c r="AK27" s="59">
        <f>LOOKUP(AJ27,List1!$A$2:$A$50,List1!$B$2:$B$50)</f>
        <v>16</v>
      </c>
      <c r="AL27" s="60">
        <v>16</v>
      </c>
      <c r="AM27" s="59">
        <f>LOOKUP(AL27,List1!$A$2:$A$50,List1!$B$2:$B$50)</f>
        <v>15</v>
      </c>
      <c r="AN27" s="60">
        <v>17</v>
      </c>
      <c r="AO27" s="61">
        <f>LOOKUP(AN27,List1!$A$2:$A$50,List1!$B$2:$B$50)</f>
        <v>14</v>
      </c>
      <c r="AP27" s="62">
        <f t="shared" si="0"/>
        <v>16</v>
      </c>
      <c r="AQ27" s="62">
        <f t="shared" si="1"/>
        <v>16</v>
      </c>
      <c r="AR27" s="62">
        <f t="shared" si="2"/>
        <v>13</v>
      </c>
      <c r="AS27" s="62">
        <f t="shared" si="3"/>
        <v>10</v>
      </c>
      <c r="AT27" s="62">
        <f t="shared" si="4"/>
        <v>14</v>
      </c>
      <c r="AU27" s="62">
        <f t="shared" si="5"/>
        <v>6</v>
      </c>
      <c r="AV27" s="62">
        <f t="shared" si="6"/>
        <v>1</v>
      </c>
      <c r="AW27" s="62">
        <f t="shared" si="7"/>
        <v>7</v>
      </c>
      <c r="AX27" s="62">
        <f t="shared" si="8"/>
        <v>14</v>
      </c>
      <c r="AY27" s="62">
        <f t="shared" si="9"/>
        <v>0</v>
      </c>
      <c r="AZ27" s="62">
        <f t="shared" si="10"/>
        <v>9</v>
      </c>
      <c r="BA27" s="62">
        <f t="shared" si="11"/>
        <v>7</v>
      </c>
      <c r="BB27" s="62">
        <f t="shared" si="12"/>
        <v>0</v>
      </c>
      <c r="BC27" s="62">
        <f t="shared" si="13"/>
        <v>0</v>
      </c>
      <c r="BD27" s="62">
        <f t="shared" si="14"/>
        <v>0</v>
      </c>
      <c r="BE27" s="62">
        <f t="shared" si="15"/>
        <v>16</v>
      </c>
      <c r="BF27" s="62">
        <f t="shared" si="16"/>
        <v>15</v>
      </c>
      <c r="BG27" s="204">
        <f t="shared" si="17"/>
        <v>14</v>
      </c>
      <c r="BH27" s="149">
        <f t="shared" si="18"/>
        <v>158</v>
      </c>
      <c r="BI27" s="169">
        <f t="shared" si="19"/>
        <v>128</v>
      </c>
    </row>
    <row r="28" spans="1:61" s="1" customFormat="1" ht="11.25">
      <c r="A28" s="1"/>
      <c r="B28" s="200" t="s">
        <v>547</v>
      </c>
      <c r="C28" s="201" t="s">
        <v>548</v>
      </c>
      <c r="D28" s="202">
        <v>35080</v>
      </c>
      <c r="E28" s="203" t="s">
        <v>549</v>
      </c>
      <c r="F28" s="60">
        <v>27</v>
      </c>
      <c r="G28" s="99">
        <f>LOOKUP(F28,List1!$A$2:$A$50,List1!$B$2:$B$50)</f>
        <v>4</v>
      </c>
      <c r="H28" s="58">
        <v>38</v>
      </c>
      <c r="I28" s="97">
        <f>LOOKUP(H28,List1!$A$2:$A$50,List1!$B$2:$B$50)</f>
        <v>0</v>
      </c>
      <c r="J28" s="60">
        <v>22</v>
      </c>
      <c r="K28" s="97">
        <f>LOOKUP(J28,List1!$A$2:$A$50,List1!$B$2:$B$50)</f>
        <v>9</v>
      </c>
      <c r="L28" s="60">
        <v>16</v>
      </c>
      <c r="M28" s="59">
        <f>LOOKUP(L28,List1!$A$2:$A$50,List1!$B$2:$B$50)</f>
        <v>15</v>
      </c>
      <c r="N28" s="60"/>
      <c r="O28" s="59"/>
      <c r="P28" s="60">
        <v>26</v>
      </c>
      <c r="Q28" s="61">
        <f>LOOKUP(P28,List1!$A$2:$A$50,List1!$B$2:$B$50)</f>
        <v>5</v>
      </c>
      <c r="R28" s="58"/>
      <c r="S28" s="59"/>
      <c r="T28" s="60"/>
      <c r="U28" s="61"/>
      <c r="V28" s="58"/>
      <c r="W28" s="59"/>
      <c r="X28" s="60">
        <v>14</v>
      </c>
      <c r="Y28" s="59">
        <f>LOOKUP(X28,List1!$A$2:$A$50,List1!$B$2:$B$50)</f>
        <v>17</v>
      </c>
      <c r="Z28" s="60">
        <v>15</v>
      </c>
      <c r="AA28" s="61">
        <f>LOOKUP(Z28,List1!$A$2:$A$50,List1!$B$2:$B$50)</f>
        <v>16</v>
      </c>
      <c r="AB28" s="58">
        <v>17</v>
      </c>
      <c r="AC28" s="59">
        <f>LOOKUP(AB28,List1!$A$2:$A$50,List1!$B$2:$B$50)</f>
        <v>14</v>
      </c>
      <c r="AD28" s="60">
        <v>18</v>
      </c>
      <c r="AE28" s="59">
        <f>LOOKUP(AD28,List1!$A$2:$A$50,List1!$B$2:$B$50)</f>
        <v>13</v>
      </c>
      <c r="AF28" s="60">
        <v>22</v>
      </c>
      <c r="AG28" s="61">
        <f>LOOKUP(AF28,List1!$A$2:$A$50,List1!$B$2:$B$50)</f>
        <v>9</v>
      </c>
      <c r="AH28" s="58"/>
      <c r="AI28" s="59"/>
      <c r="AJ28" s="60">
        <v>30</v>
      </c>
      <c r="AK28" s="59">
        <f>LOOKUP(AJ28,List1!$A$2:$A$50,List1!$B$2:$B$50)</f>
        <v>1</v>
      </c>
      <c r="AL28" s="60">
        <v>26</v>
      </c>
      <c r="AM28" s="59">
        <f>LOOKUP(AL28,List1!$A$2:$A$50,List1!$B$2:$B$50)</f>
        <v>5</v>
      </c>
      <c r="AN28" s="60">
        <v>18</v>
      </c>
      <c r="AO28" s="61">
        <f>LOOKUP(AN28,List1!$A$2:$A$50,List1!$B$2:$B$50)</f>
        <v>13</v>
      </c>
      <c r="AP28" s="62">
        <f t="shared" si="0"/>
        <v>4</v>
      </c>
      <c r="AQ28" s="62">
        <f t="shared" si="1"/>
        <v>0</v>
      </c>
      <c r="AR28" s="62">
        <f t="shared" si="2"/>
        <v>9</v>
      </c>
      <c r="AS28" s="62">
        <f t="shared" si="3"/>
        <v>15</v>
      </c>
      <c r="AT28" s="62">
        <f t="shared" si="4"/>
        <v>0</v>
      </c>
      <c r="AU28" s="62">
        <f t="shared" si="5"/>
        <v>5</v>
      </c>
      <c r="AV28" s="62">
        <f t="shared" si="6"/>
        <v>0</v>
      </c>
      <c r="AW28" s="62">
        <f t="shared" si="7"/>
        <v>0</v>
      </c>
      <c r="AX28" s="62">
        <f t="shared" si="8"/>
        <v>0</v>
      </c>
      <c r="AY28" s="62">
        <f t="shared" si="9"/>
        <v>17</v>
      </c>
      <c r="AZ28" s="62">
        <f t="shared" si="10"/>
        <v>16</v>
      </c>
      <c r="BA28" s="62">
        <f t="shared" si="11"/>
        <v>14</v>
      </c>
      <c r="BB28" s="62">
        <f t="shared" si="12"/>
        <v>13</v>
      </c>
      <c r="BC28" s="62">
        <f t="shared" si="13"/>
        <v>9</v>
      </c>
      <c r="BD28" s="62">
        <f t="shared" si="14"/>
        <v>0</v>
      </c>
      <c r="BE28" s="62">
        <f t="shared" si="15"/>
        <v>1</v>
      </c>
      <c r="BF28" s="62">
        <f t="shared" si="16"/>
        <v>5</v>
      </c>
      <c r="BG28" s="204">
        <f t="shared" si="17"/>
        <v>13</v>
      </c>
      <c r="BH28" s="149">
        <f t="shared" si="18"/>
        <v>121</v>
      </c>
      <c r="BI28" s="169">
        <f t="shared" si="19"/>
        <v>111</v>
      </c>
    </row>
    <row r="29" spans="1:61" s="1" customFormat="1" ht="11.25">
      <c r="A29" s="1"/>
      <c r="B29" s="200" t="s">
        <v>550</v>
      </c>
      <c r="C29" s="211" t="s">
        <v>551</v>
      </c>
      <c r="D29" s="210">
        <v>35092</v>
      </c>
      <c r="E29" s="203" t="s">
        <v>552</v>
      </c>
      <c r="F29" s="60">
        <v>19</v>
      </c>
      <c r="G29" s="99">
        <f>LOOKUP(F29,List1!$A$2:$A$50,List1!$B$2:$B$50)</f>
        <v>12</v>
      </c>
      <c r="H29" s="58">
        <v>19</v>
      </c>
      <c r="I29" s="97">
        <f>LOOKUP(H29,List1!$A$2:$A$50,List1!$B$2:$B$50)</f>
        <v>12</v>
      </c>
      <c r="J29" s="60">
        <v>20</v>
      </c>
      <c r="K29" s="97">
        <f>LOOKUP(J29,List1!$A$2:$A$50,List1!$B$2:$B$50)</f>
        <v>11</v>
      </c>
      <c r="L29" s="60">
        <v>23</v>
      </c>
      <c r="M29" s="59">
        <f>LOOKUP(L29,List1!$A$2:$A$50,List1!$B$2:$B$50)</f>
        <v>8</v>
      </c>
      <c r="N29" s="60">
        <v>16</v>
      </c>
      <c r="O29" s="59">
        <f>LOOKUP(N29,List1!$A$2:$A$50,List1!$B$2:$B$50)</f>
        <v>15</v>
      </c>
      <c r="P29" s="60">
        <v>13</v>
      </c>
      <c r="Q29" s="61">
        <f>LOOKUP(P29,List1!$A$2:$A$50,List1!$B$2:$B$50)</f>
        <v>18</v>
      </c>
      <c r="R29" s="58">
        <v>31</v>
      </c>
      <c r="S29" s="59">
        <f>LOOKUP(R29,List1!$A$2:$A$50,List1!$B$2:$B$50)</f>
        <v>0</v>
      </c>
      <c r="T29" s="60">
        <v>21</v>
      </c>
      <c r="U29" s="61">
        <f>LOOKUP(T29,List1!$A$2:$A$50,List1!$B$2:$B$50)</f>
        <v>10</v>
      </c>
      <c r="V29" s="58">
        <v>21</v>
      </c>
      <c r="W29" s="59">
        <f>LOOKUP(V29,List1!$A$2:$A$50,List1!$B$2:$B$50)</f>
        <v>10</v>
      </c>
      <c r="X29" s="60"/>
      <c r="Y29" s="59"/>
      <c r="Z29" s="60"/>
      <c r="AA29" s="61"/>
      <c r="AB29" s="58"/>
      <c r="AC29" s="59"/>
      <c r="AD29" s="60">
        <v>19</v>
      </c>
      <c r="AE29" s="59">
        <f>LOOKUP(AD29,List1!$A$2:$A$50,List1!$B$2:$B$50)</f>
        <v>12</v>
      </c>
      <c r="AF29" s="60">
        <v>21</v>
      </c>
      <c r="AG29" s="61">
        <f>LOOKUP(AF29,List1!$A$2:$A$50,List1!$B$2:$B$50)</f>
        <v>10</v>
      </c>
      <c r="AH29" s="58">
        <v>23</v>
      </c>
      <c r="AI29" s="59">
        <f>LOOKUP(AH29,List1!$A$2:$A$50,List1!$B$2:$B$50)</f>
        <v>8</v>
      </c>
      <c r="AJ29" s="60"/>
      <c r="AK29" s="59"/>
      <c r="AL29" s="60"/>
      <c r="AM29" s="59"/>
      <c r="AN29" s="60"/>
      <c r="AO29" s="61"/>
      <c r="AP29" s="62">
        <f t="shared" si="0"/>
        <v>12</v>
      </c>
      <c r="AQ29" s="62">
        <f t="shared" si="1"/>
        <v>12</v>
      </c>
      <c r="AR29" s="62">
        <f t="shared" si="2"/>
        <v>11</v>
      </c>
      <c r="AS29" s="62">
        <f t="shared" si="3"/>
        <v>8</v>
      </c>
      <c r="AT29" s="62">
        <f t="shared" si="4"/>
        <v>15</v>
      </c>
      <c r="AU29" s="62">
        <f t="shared" si="5"/>
        <v>18</v>
      </c>
      <c r="AV29" s="62">
        <f t="shared" si="6"/>
        <v>0</v>
      </c>
      <c r="AW29" s="62">
        <f t="shared" si="7"/>
        <v>10</v>
      </c>
      <c r="AX29" s="62">
        <f t="shared" si="8"/>
        <v>10</v>
      </c>
      <c r="AY29" s="62">
        <f t="shared" si="9"/>
        <v>0</v>
      </c>
      <c r="AZ29" s="62">
        <f t="shared" si="10"/>
        <v>0</v>
      </c>
      <c r="BA29" s="62">
        <f t="shared" si="11"/>
        <v>0</v>
      </c>
      <c r="BB29" s="62">
        <f t="shared" si="12"/>
        <v>12</v>
      </c>
      <c r="BC29" s="62">
        <f t="shared" si="13"/>
        <v>10</v>
      </c>
      <c r="BD29" s="62">
        <f t="shared" si="14"/>
        <v>8</v>
      </c>
      <c r="BE29" s="62">
        <f t="shared" si="15"/>
        <v>0</v>
      </c>
      <c r="BF29" s="62">
        <f t="shared" si="16"/>
        <v>0</v>
      </c>
      <c r="BG29" s="204">
        <f t="shared" si="17"/>
        <v>0</v>
      </c>
      <c r="BH29" s="149">
        <f t="shared" si="18"/>
        <v>126</v>
      </c>
      <c r="BI29" s="169">
        <f t="shared" si="19"/>
        <v>110</v>
      </c>
    </row>
    <row r="30" spans="1:61" s="1" customFormat="1" ht="11.25">
      <c r="A30" s="1"/>
      <c r="B30" s="200" t="s">
        <v>553</v>
      </c>
      <c r="C30" s="201" t="s">
        <v>554</v>
      </c>
      <c r="D30" s="202">
        <v>35208</v>
      </c>
      <c r="E30" s="203" t="s">
        <v>555</v>
      </c>
      <c r="F30" s="60"/>
      <c r="G30" s="99"/>
      <c r="H30" s="58"/>
      <c r="I30" s="97"/>
      <c r="J30" s="60"/>
      <c r="K30" s="97"/>
      <c r="L30" s="60">
        <v>24</v>
      </c>
      <c r="M30" s="59">
        <f>LOOKUP(L30,List1!$A$2:$A$50,List1!$B$2:$B$50)</f>
        <v>7</v>
      </c>
      <c r="N30" s="60">
        <v>23</v>
      </c>
      <c r="O30" s="59">
        <f>LOOKUP(N30,List1!$A$2:$A$50,List1!$B$2:$B$50)</f>
        <v>8</v>
      </c>
      <c r="P30" s="60">
        <v>16</v>
      </c>
      <c r="Q30" s="61">
        <f>LOOKUP(P30,List1!$A$2:$A$50,List1!$B$2:$B$50)</f>
        <v>15</v>
      </c>
      <c r="R30" s="58">
        <v>22</v>
      </c>
      <c r="S30" s="59">
        <f>LOOKUP(R30,List1!$A$2:$A$50,List1!$B$2:$B$50)</f>
        <v>9</v>
      </c>
      <c r="T30" s="60">
        <v>17</v>
      </c>
      <c r="U30" s="61">
        <f>LOOKUP(T30,List1!$A$2:$A$50,List1!$B$2:$B$50)</f>
        <v>14</v>
      </c>
      <c r="V30" s="58">
        <v>25</v>
      </c>
      <c r="W30" s="59">
        <f>LOOKUP(V30,List1!$A$2:$A$50,List1!$B$2:$B$50)</f>
        <v>6</v>
      </c>
      <c r="X30" s="60">
        <v>20</v>
      </c>
      <c r="Y30" s="59">
        <f>LOOKUP(X30,List1!$A$2:$A$50,List1!$B$2:$B$50)</f>
        <v>11</v>
      </c>
      <c r="Z30" s="60">
        <v>19</v>
      </c>
      <c r="AA30" s="61">
        <f>LOOKUP(Z30,List1!$A$2:$A$50,List1!$B$2:$B$50)</f>
        <v>12</v>
      </c>
      <c r="AB30" s="58">
        <v>22</v>
      </c>
      <c r="AC30" s="59">
        <f>LOOKUP(AB30,List1!$A$2:$A$50,List1!$B$2:$B$50)</f>
        <v>9</v>
      </c>
      <c r="AD30" s="60">
        <v>22</v>
      </c>
      <c r="AE30" s="59">
        <f>LOOKUP(AD30,List1!$A$2:$A$50,List1!$B$2:$B$50)</f>
        <v>9</v>
      </c>
      <c r="AF30" s="60">
        <v>19</v>
      </c>
      <c r="AG30" s="61">
        <f>LOOKUP(AF30,List1!$A$2:$A$50,List1!$B$2:$B$50)</f>
        <v>12</v>
      </c>
      <c r="AH30" s="58">
        <v>17</v>
      </c>
      <c r="AI30" s="59">
        <f>LOOKUP(AH30,List1!$A$2:$A$50,List1!$B$2:$B$50)</f>
        <v>14</v>
      </c>
      <c r="AJ30" s="60"/>
      <c r="AK30" s="59"/>
      <c r="AL30" s="60"/>
      <c r="AM30" s="59"/>
      <c r="AN30" s="60"/>
      <c r="AO30" s="61"/>
      <c r="AP30" s="62">
        <f t="shared" si="0"/>
        <v>0</v>
      </c>
      <c r="AQ30" s="62">
        <f t="shared" si="1"/>
        <v>0</v>
      </c>
      <c r="AR30" s="62">
        <f t="shared" si="2"/>
        <v>0</v>
      </c>
      <c r="AS30" s="62">
        <f t="shared" si="3"/>
        <v>7</v>
      </c>
      <c r="AT30" s="62">
        <f t="shared" si="4"/>
        <v>8</v>
      </c>
      <c r="AU30" s="62">
        <f t="shared" si="5"/>
        <v>15</v>
      </c>
      <c r="AV30" s="62">
        <f t="shared" si="6"/>
        <v>9</v>
      </c>
      <c r="AW30" s="62">
        <f t="shared" si="7"/>
        <v>14</v>
      </c>
      <c r="AX30" s="62">
        <f t="shared" si="8"/>
        <v>6</v>
      </c>
      <c r="AY30" s="62">
        <f t="shared" si="9"/>
        <v>11</v>
      </c>
      <c r="AZ30" s="62">
        <f t="shared" si="10"/>
        <v>12</v>
      </c>
      <c r="BA30" s="62">
        <f t="shared" si="11"/>
        <v>9</v>
      </c>
      <c r="BB30" s="62">
        <f t="shared" si="12"/>
        <v>9</v>
      </c>
      <c r="BC30" s="62">
        <f t="shared" si="13"/>
        <v>12</v>
      </c>
      <c r="BD30" s="62">
        <f t="shared" si="14"/>
        <v>14</v>
      </c>
      <c r="BE30" s="62">
        <f t="shared" si="15"/>
        <v>0</v>
      </c>
      <c r="BF30" s="62">
        <f t="shared" si="16"/>
        <v>0</v>
      </c>
      <c r="BG30" s="204">
        <f t="shared" si="17"/>
        <v>0</v>
      </c>
      <c r="BH30" s="149">
        <f t="shared" si="18"/>
        <v>126</v>
      </c>
      <c r="BI30" s="169">
        <f t="shared" si="19"/>
        <v>105</v>
      </c>
    </row>
    <row r="31" spans="1:61" s="1" customFormat="1" ht="11.25">
      <c r="A31" s="1"/>
      <c r="B31" s="200" t="s">
        <v>556</v>
      </c>
      <c r="C31" s="201" t="s">
        <v>557</v>
      </c>
      <c r="D31" s="206">
        <v>35097</v>
      </c>
      <c r="E31" s="203" t="s">
        <v>558</v>
      </c>
      <c r="F31" s="60"/>
      <c r="G31" s="99"/>
      <c r="H31" s="58"/>
      <c r="I31" s="97"/>
      <c r="J31" s="60"/>
      <c r="K31" s="97"/>
      <c r="L31" s="60"/>
      <c r="M31" s="59"/>
      <c r="N31" s="60"/>
      <c r="O31" s="59"/>
      <c r="P31" s="60"/>
      <c r="Q31" s="61"/>
      <c r="R31" s="58">
        <v>12</v>
      </c>
      <c r="S31" s="59">
        <f>LOOKUP(R31,List1!$A$2:$A$50,List1!$B$2:$B$50)</f>
        <v>19</v>
      </c>
      <c r="T31" s="60">
        <v>18</v>
      </c>
      <c r="U31" s="61">
        <f>LOOKUP(T31,List1!$A$2:$A$50,List1!$B$2:$B$50)</f>
        <v>13</v>
      </c>
      <c r="V31" s="58"/>
      <c r="W31" s="59"/>
      <c r="X31" s="60">
        <v>23</v>
      </c>
      <c r="Y31" s="59">
        <f>LOOKUP(X31,List1!$A$2:$A$50,List1!$B$2:$B$50)</f>
        <v>8</v>
      </c>
      <c r="Z31" s="60">
        <v>24</v>
      </c>
      <c r="AA31" s="61">
        <f>LOOKUP(Z31,List1!$A$2:$A$50,List1!$B$2:$B$50)</f>
        <v>7</v>
      </c>
      <c r="AB31" s="58">
        <v>23</v>
      </c>
      <c r="AC31" s="59">
        <f>LOOKUP(AB31,List1!$A$2:$A$50,List1!$B$2:$B$50)</f>
        <v>8</v>
      </c>
      <c r="AD31" s="60"/>
      <c r="AE31" s="59"/>
      <c r="AF31" s="60"/>
      <c r="AG31" s="61"/>
      <c r="AH31" s="58"/>
      <c r="AI31" s="59"/>
      <c r="AJ31" s="60">
        <v>21</v>
      </c>
      <c r="AK31" s="59">
        <f>LOOKUP(AJ31,List1!$A$2:$A$50,List1!$B$2:$B$50)</f>
        <v>10</v>
      </c>
      <c r="AL31" s="60">
        <v>15</v>
      </c>
      <c r="AM31" s="59">
        <f>LOOKUP(AL31,List1!$A$2:$A$50,List1!$B$2:$B$50)</f>
        <v>16</v>
      </c>
      <c r="AN31" s="60">
        <v>13</v>
      </c>
      <c r="AO31" s="61">
        <f>LOOKUP(AN31,List1!$A$2:$A$50,List1!$B$2:$B$50)</f>
        <v>18</v>
      </c>
      <c r="AP31" s="62">
        <f t="shared" si="0"/>
        <v>0</v>
      </c>
      <c r="AQ31" s="62">
        <f t="shared" si="1"/>
        <v>0</v>
      </c>
      <c r="AR31" s="62">
        <f t="shared" si="2"/>
        <v>0</v>
      </c>
      <c r="AS31" s="62">
        <f t="shared" si="3"/>
        <v>0</v>
      </c>
      <c r="AT31" s="62">
        <f t="shared" si="4"/>
        <v>0</v>
      </c>
      <c r="AU31" s="62">
        <f t="shared" si="5"/>
        <v>0</v>
      </c>
      <c r="AV31" s="62">
        <f t="shared" si="6"/>
        <v>19</v>
      </c>
      <c r="AW31" s="62">
        <f t="shared" si="7"/>
        <v>13</v>
      </c>
      <c r="AX31" s="62">
        <f t="shared" si="8"/>
        <v>0</v>
      </c>
      <c r="AY31" s="62">
        <f t="shared" si="9"/>
        <v>8</v>
      </c>
      <c r="AZ31" s="62">
        <f t="shared" si="10"/>
        <v>7</v>
      </c>
      <c r="BA31" s="62">
        <f t="shared" si="11"/>
        <v>8</v>
      </c>
      <c r="BB31" s="62">
        <f t="shared" si="12"/>
        <v>0</v>
      </c>
      <c r="BC31" s="62">
        <f t="shared" si="13"/>
        <v>0</v>
      </c>
      <c r="BD31" s="62">
        <f t="shared" si="14"/>
        <v>0</v>
      </c>
      <c r="BE31" s="62">
        <f t="shared" si="15"/>
        <v>10</v>
      </c>
      <c r="BF31" s="62">
        <f t="shared" si="16"/>
        <v>16</v>
      </c>
      <c r="BG31" s="204">
        <f t="shared" si="17"/>
        <v>18</v>
      </c>
      <c r="BH31" s="149">
        <f t="shared" si="18"/>
        <v>99</v>
      </c>
      <c r="BI31" s="169">
        <f t="shared" si="19"/>
        <v>99</v>
      </c>
    </row>
    <row r="32" spans="1:61" s="1" customFormat="1" ht="11.25">
      <c r="A32" s="1"/>
      <c r="B32" s="200" t="s">
        <v>559</v>
      </c>
      <c r="C32" s="201" t="s">
        <v>560</v>
      </c>
      <c r="D32" s="206">
        <v>34871</v>
      </c>
      <c r="E32" s="203" t="s">
        <v>561</v>
      </c>
      <c r="F32" s="60">
        <v>25</v>
      </c>
      <c r="G32" s="99">
        <f>LOOKUP(F32,List1!$A$2:$A$50,List1!$B$2:$B$50)</f>
        <v>6</v>
      </c>
      <c r="H32" s="58">
        <v>26</v>
      </c>
      <c r="I32" s="97">
        <f>LOOKUP(H32,List1!$A$2:$A$50,List1!$B$2:$B$50)</f>
        <v>5</v>
      </c>
      <c r="J32" s="60">
        <v>23</v>
      </c>
      <c r="K32" s="97">
        <f>LOOKUP(J32,List1!$A$2:$A$50,List1!$B$2:$B$50)</f>
        <v>8</v>
      </c>
      <c r="L32" s="60">
        <v>22</v>
      </c>
      <c r="M32" s="59">
        <f>LOOKUP(L32,List1!$A$2:$A$50,List1!$B$2:$B$50)</f>
        <v>9</v>
      </c>
      <c r="N32" s="60">
        <v>21</v>
      </c>
      <c r="O32" s="59">
        <f>LOOKUP(N32,List1!$A$2:$A$50,List1!$B$2:$B$50)</f>
        <v>10</v>
      </c>
      <c r="P32" s="60">
        <v>22</v>
      </c>
      <c r="Q32" s="61">
        <f>LOOKUP(P32,List1!$A$2:$A$50,List1!$B$2:$B$50)</f>
        <v>9</v>
      </c>
      <c r="R32" s="58"/>
      <c r="S32" s="59"/>
      <c r="T32" s="60"/>
      <c r="U32" s="61"/>
      <c r="V32" s="58"/>
      <c r="W32" s="59"/>
      <c r="X32" s="60">
        <v>22</v>
      </c>
      <c r="Y32" s="59">
        <f>LOOKUP(X32,List1!$A$2:$A$50,List1!$B$2:$B$50)</f>
        <v>9</v>
      </c>
      <c r="Z32" s="60">
        <v>25</v>
      </c>
      <c r="AA32" s="61">
        <f>LOOKUP(Z32,List1!$A$2:$A$50,List1!$B$2:$B$50)</f>
        <v>6</v>
      </c>
      <c r="AB32" s="58">
        <v>27</v>
      </c>
      <c r="AC32" s="59">
        <f>LOOKUP(AB32,List1!$A$2:$A$50,List1!$B$2:$B$50)</f>
        <v>4</v>
      </c>
      <c r="AD32" s="60">
        <v>15</v>
      </c>
      <c r="AE32" s="59">
        <f>LOOKUP(AD32,List1!$A$2:$A$50,List1!$B$2:$B$50)</f>
        <v>16</v>
      </c>
      <c r="AF32" s="60">
        <v>18</v>
      </c>
      <c r="AG32" s="61">
        <f>LOOKUP(AF32,List1!$A$2:$A$50,List1!$B$2:$B$50)</f>
        <v>13</v>
      </c>
      <c r="AH32" s="58">
        <v>19</v>
      </c>
      <c r="AI32" s="59">
        <f>LOOKUP(AH32,List1!$A$2:$A$50,List1!$B$2:$B$50)</f>
        <v>12</v>
      </c>
      <c r="AJ32" s="60">
        <v>25</v>
      </c>
      <c r="AK32" s="59">
        <f>LOOKUP(AJ32,List1!$A$2:$A$50,List1!$B$2:$B$50)</f>
        <v>6</v>
      </c>
      <c r="AL32" s="60">
        <v>21</v>
      </c>
      <c r="AM32" s="59">
        <f>LOOKUP(AL32,List1!$A$2:$A$50,List1!$B$2:$B$50)</f>
        <v>10</v>
      </c>
      <c r="AN32" s="60">
        <v>23</v>
      </c>
      <c r="AO32" s="61">
        <f>LOOKUP(AN32,List1!$A$2:$A$50,List1!$B$2:$B$50)</f>
        <v>8</v>
      </c>
      <c r="AP32" s="62">
        <f t="shared" si="0"/>
        <v>6</v>
      </c>
      <c r="AQ32" s="62">
        <f t="shared" si="1"/>
        <v>5</v>
      </c>
      <c r="AR32" s="62">
        <f t="shared" si="2"/>
        <v>8</v>
      </c>
      <c r="AS32" s="62">
        <f t="shared" si="3"/>
        <v>9</v>
      </c>
      <c r="AT32" s="62">
        <f t="shared" si="4"/>
        <v>10</v>
      </c>
      <c r="AU32" s="62">
        <f t="shared" si="5"/>
        <v>9</v>
      </c>
      <c r="AV32" s="62">
        <f t="shared" si="6"/>
        <v>0</v>
      </c>
      <c r="AW32" s="62">
        <f t="shared" si="7"/>
        <v>0</v>
      </c>
      <c r="AX32" s="62">
        <f t="shared" si="8"/>
        <v>0</v>
      </c>
      <c r="AY32" s="62">
        <f t="shared" si="9"/>
        <v>9</v>
      </c>
      <c r="AZ32" s="62">
        <f t="shared" si="10"/>
        <v>6</v>
      </c>
      <c r="BA32" s="62">
        <f t="shared" si="11"/>
        <v>4</v>
      </c>
      <c r="BB32" s="62">
        <f t="shared" si="12"/>
        <v>16</v>
      </c>
      <c r="BC32" s="62">
        <f t="shared" si="13"/>
        <v>13</v>
      </c>
      <c r="BD32" s="62">
        <f t="shared" si="14"/>
        <v>12</v>
      </c>
      <c r="BE32" s="62">
        <f t="shared" si="15"/>
        <v>6</v>
      </c>
      <c r="BF32" s="62">
        <f t="shared" si="16"/>
        <v>10</v>
      </c>
      <c r="BG32" s="204">
        <f t="shared" si="17"/>
        <v>8</v>
      </c>
      <c r="BH32" s="149">
        <f t="shared" si="18"/>
        <v>131</v>
      </c>
      <c r="BI32" s="169">
        <f t="shared" si="19"/>
        <v>96</v>
      </c>
    </row>
    <row r="33" spans="1:61" s="1" customFormat="1" ht="11.25">
      <c r="A33" s="1"/>
      <c r="B33" s="200" t="s">
        <v>562</v>
      </c>
      <c r="C33" s="201" t="s">
        <v>563</v>
      </c>
      <c r="D33" s="202">
        <v>34904</v>
      </c>
      <c r="E33" s="203" t="s">
        <v>564</v>
      </c>
      <c r="F33" s="60">
        <v>23</v>
      </c>
      <c r="G33" s="99">
        <f>LOOKUP(F33,List1!$A$2:$A$50,List1!$B$2:$B$50)</f>
        <v>8</v>
      </c>
      <c r="H33" s="58">
        <v>21</v>
      </c>
      <c r="I33" s="97">
        <f>LOOKUP(H33,List1!$A$2:$A$50,List1!$B$2:$B$50)</f>
        <v>10</v>
      </c>
      <c r="J33" s="60">
        <v>31</v>
      </c>
      <c r="K33" s="97">
        <f>LOOKUP(J33,List1!$A$2:$A$50,List1!$B$2:$B$50)</f>
        <v>0</v>
      </c>
      <c r="L33" s="60">
        <v>30</v>
      </c>
      <c r="M33" s="59">
        <f>LOOKUP(L33,List1!$A$2:$A$50,List1!$B$2:$B$50)</f>
        <v>1</v>
      </c>
      <c r="N33" s="60">
        <v>35</v>
      </c>
      <c r="O33" s="59">
        <f>LOOKUP(N33,List1!$A$2:$A$50,List1!$B$2:$B$50)</f>
        <v>0</v>
      </c>
      <c r="P33" s="60">
        <v>23</v>
      </c>
      <c r="Q33" s="61">
        <f>LOOKUP(P33,List1!$A$2:$A$50,List1!$B$2:$B$50)</f>
        <v>8</v>
      </c>
      <c r="R33" s="58">
        <v>25</v>
      </c>
      <c r="S33" s="59">
        <f>LOOKUP(R33,List1!$A$2:$A$50,List1!$B$2:$B$50)</f>
        <v>6</v>
      </c>
      <c r="T33" s="60"/>
      <c r="U33" s="61"/>
      <c r="V33" s="58">
        <v>29</v>
      </c>
      <c r="W33" s="59">
        <f>LOOKUP(V33,List1!$A$2:$A$50,List1!$B$2:$B$50)</f>
        <v>2</v>
      </c>
      <c r="X33" s="60">
        <v>18</v>
      </c>
      <c r="Y33" s="59">
        <f>LOOKUP(X33,List1!$A$2:$A$50,List1!$B$2:$B$50)</f>
        <v>13</v>
      </c>
      <c r="Z33" s="60">
        <v>21</v>
      </c>
      <c r="AA33" s="61">
        <f>LOOKUP(Z33,List1!$A$2:$A$50,List1!$B$2:$B$50)</f>
        <v>10</v>
      </c>
      <c r="AB33" s="58">
        <v>21</v>
      </c>
      <c r="AC33" s="59">
        <f>LOOKUP(AB33,List1!$A$2:$A$50,List1!$B$2:$B$50)</f>
        <v>10</v>
      </c>
      <c r="AD33" s="60"/>
      <c r="AE33" s="59"/>
      <c r="AF33" s="60"/>
      <c r="AG33" s="61"/>
      <c r="AH33" s="58"/>
      <c r="AI33" s="59"/>
      <c r="AJ33" s="60">
        <v>22</v>
      </c>
      <c r="AK33" s="59">
        <f>LOOKUP(AJ33,List1!$A$2:$A$50,List1!$B$2:$B$50)</f>
        <v>9</v>
      </c>
      <c r="AL33" s="60">
        <v>23</v>
      </c>
      <c r="AM33" s="59">
        <f>LOOKUP(AL33,List1!$A$2:$A$50,List1!$B$2:$B$50)</f>
        <v>8</v>
      </c>
      <c r="AN33" s="60">
        <v>20</v>
      </c>
      <c r="AO33" s="61">
        <f>LOOKUP(AN33,List1!$A$2:$A$50,List1!$B$2:$B$50)</f>
        <v>11</v>
      </c>
      <c r="AP33" s="62">
        <f t="shared" si="0"/>
        <v>8</v>
      </c>
      <c r="AQ33" s="62">
        <f t="shared" si="1"/>
        <v>10</v>
      </c>
      <c r="AR33" s="62">
        <f t="shared" si="2"/>
        <v>0</v>
      </c>
      <c r="AS33" s="62">
        <f t="shared" si="3"/>
        <v>1</v>
      </c>
      <c r="AT33" s="62">
        <f t="shared" si="4"/>
        <v>0</v>
      </c>
      <c r="AU33" s="62">
        <f t="shared" si="5"/>
        <v>8</v>
      </c>
      <c r="AV33" s="62">
        <f t="shared" si="6"/>
        <v>6</v>
      </c>
      <c r="AW33" s="62">
        <f t="shared" si="7"/>
        <v>0</v>
      </c>
      <c r="AX33" s="62">
        <f t="shared" si="8"/>
        <v>2</v>
      </c>
      <c r="AY33" s="62">
        <f t="shared" si="9"/>
        <v>13</v>
      </c>
      <c r="AZ33" s="62">
        <f t="shared" si="10"/>
        <v>10</v>
      </c>
      <c r="BA33" s="62">
        <f t="shared" si="11"/>
        <v>10</v>
      </c>
      <c r="BB33" s="62">
        <f t="shared" si="12"/>
        <v>0</v>
      </c>
      <c r="BC33" s="62">
        <f t="shared" si="13"/>
        <v>0</v>
      </c>
      <c r="BD33" s="62">
        <f t="shared" si="14"/>
        <v>0</v>
      </c>
      <c r="BE33" s="62">
        <f t="shared" si="15"/>
        <v>9</v>
      </c>
      <c r="BF33" s="62">
        <f t="shared" si="16"/>
        <v>8</v>
      </c>
      <c r="BG33" s="204">
        <f t="shared" si="17"/>
        <v>11</v>
      </c>
      <c r="BH33" s="149">
        <f t="shared" si="18"/>
        <v>96</v>
      </c>
      <c r="BI33" s="169">
        <f t="shared" si="19"/>
        <v>87</v>
      </c>
    </row>
    <row r="34" spans="1:61" s="1" customFormat="1" ht="11.25">
      <c r="A34" s="1"/>
      <c r="B34" s="200" t="s">
        <v>565</v>
      </c>
      <c r="C34" s="201" t="s">
        <v>566</v>
      </c>
      <c r="D34" s="206">
        <v>35097</v>
      </c>
      <c r="E34" s="203" t="s">
        <v>567</v>
      </c>
      <c r="F34" s="60">
        <v>17</v>
      </c>
      <c r="G34" s="99">
        <f>LOOKUP(F34,List1!$A$2:$A$50,List1!$B$2:$B$50)</f>
        <v>14</v>
      </c>
      <c r="H34" s="58">
        <v>17</v>
      </c>
      <c r="I34" s="97">
        <f>LOOKUP(H34,List1!$A$2:$A$50,List1!$B$2:$B$50)</f>
        <v>14</v>
      </c>
      <c r="J34" s="60">
        <v>41</v>
      </c>
      <c r="K34" s="97">
        <f>LOOKUP(J34,List1!$A$2:$A$50,List1!$B$2:$B$50)</f>
        <v>0</v>
      </c>
      <c r="L34" s="60"/>
      <c r="M34" s="59"/>
      <c r="N34" s="60"/>
      <c r="O34" s="59"/>
      <c r="P34" s="60"/>
      <c r="Q34" s="61"/>
      <c r="R34" s="58"/>
      <c r="S34" s="59"/>
      <c r="T34" s="60"/>
      <c r="U34" s="61"/>
      <c r="V34" s="58">
        <v>18</v>
      </c>
      <c r="W34" s="59">
        <f>LOOKUP(V34,List1!$A$2:$A$50,List1!$B$2:$B$50)</f>
        <v>13</v>
      </c>
      <c r="X34" s="60"/>
      <c r="Y34" s="59"/>
      <c r="Z34" s="60">
        <v>31</v>
      </c>
      <c r="AA34" s="61">
        <f>LOOKUP(Z34,List1!$A$2:$A$50,List1!$B$2:$B$50)</f>
        <v>0</v>
      </c>
      <c r="AB34" s="58">
        <v>16</v>
      </c>
      <c r="AC34" s="59">
        <f>LOOKUP(AB34,List1!$A$2:$A$50,List1!$B$2:$B$50)</f>
        <v>15</v>
      </c>
      <c r="AD34" s="60"/>
      <c r="AE34" s="59"/>
      <c r="AF34" s="60"/>
      <c r="AG34" s="61"/>
      <c r="AH34" s="58"/>
      <c r="AI34" s="59"/>
      <c r="AJ34" s="60">
        <v>14</v>
      </c>
      <c r="AK34" s="59">
        <f>LOOKUP(AJ34,List1!$A$2:$A$50,List1!$B$2:$B$50)</f>
        <v>17</v>
      </c>
      <c r="AL34" s="60">
        <v>19</v>
      </c>
      <c r="AM34" s="59">
        <f>LOOKUP(AL34,List1!$A$2:$A$50,List1!$B$2:$B$50)</f>
        <v>12</v>
      </c>
      <c r="AN34" s="60"/>
      <c r="AO34" s="61"/>
      <c r="AP34" s="62">
        <f t="shared" si="0"/>
        <v>14</v>
      </c>
      <c r="AQ34" s="62">
        <f t="shared" si="1"/>
        <v>14</v>
      </c>
      <c r="AR34" s="62">
        <f t="shared" si="2"/>
        <v>0</v>
      </c>
      <c r="AS34" s="62">
        <f t="shared" si="3"/>
        <v>0</v>
      </c>
      <c r="AT34" s="62">
        <f t="shared" si="4"/>
        <v>0</v>
      </c>
      <c r="AU34" s="62">
        <f t="shared" si="5"/>
        <v>0</v>
      </c>
      <c r="AV34" s="62">
        <f t="shared" si="6"/>
        <v>0</v>
      </c>
      <c r="AW34" s="62">
        <f t="shared" si="7"/>
        <v>0</v>
      </c>
      <c r="AX34" s="62">
        <f t="shared" si="8"/>
        <v>13</v>
      </c>
      <c r="AY34" s="62">
        <f t="shared" si="9"/>
        <v>0</v>
      </c>
      <c r="AZ34" s="62">
        <f t="shared" si="10"/>
        <v>0</v>
      </c>
      <c r="BA34" s="62">
        <f t="shared" si="11"/>
        <v>15</v>
      </c>
      <c r="BB34" s="62">
        <f t="shared" si="12"/>
        <v>0</v>
      </c>
      <c r="BC34" s="62">
        <f t="shared" si="13"/>
        <v>0</v>
      </c>
      <c r="BD34" s="62">
        <f t="shared" si="14"/>
        <v>0</v>
      </c>
      <c r="BE34" s="62">
        <f t="shared" si="15"/>
        <v>17</v>
      </c>
      <c r="BF34" s="62">
        <f t="shared" si="16"/>
        <v>12</v>
      </c>
      <c r="BG34" s="204">
        <f t="shared" si="17"/>
        <v>0</v>
      </c>
      <c r="BH34" s="149">
        <f t="shared" si="18"/>
        <v>85</v>
      </c>
      <c r="BI34" s="169">
        <f t="shared" si="19"/>
        <v>85</v>
      </c>
    </row>
    <row r="35" spans="1:61" s="1" customFormat="1" ht="11.25">
      <c r="A35" s="1"/>
      <c r="B35" s="200" t="s">
        <v>568</v>
      </c>
      <c r="C35" s="201" t="s">
        <v>569</v>
      </c>
      <c r="D35" s="206">
        <v>35120</v>
      </c>
      <c r="E35" s="203" t="s">
        <v>570</v>
      </c>
      <c r="F35" s="60">
        <v>31</v>
      </c>
      <c r="G35" s="99">
        <f>LOOKUP(F35,List1!$A$2:$A$50,List1!$B$2:$B$50)</f>
        <v>0</v>
      </c>
      <c r="H35" s="58">
        <v>29</v>
      </c>
      <c r="I35" s="97">
        <f>LOOKUP(H35,List1!$A$2:$A$50,List1!$B$2:$B$50)</f>
        <v>2</v>
      </c>
      <c r="J35" s="60">
        <v>32</v>
      </c>
      <c r="K35" s="97">
        <f>LOOKUP(J35,List1!$A$2:$A$50,List1!$B$2:$B$50)</f>
        <v>0</v>
      </c>
      <c r="L35" s="60">
        <v>29</v>
      </c>
      <c r="M35" s="59">
        <f>LOOKUP(L35,List1!$A$2:$A$50,List1!$B$2:$B$50)</f>
        <v>2</v>
      </c>
      <c r="N35" s="60">
        <v>24</v>
      </c>
      <c r="O35" s="59">
        <f>LOOKUP(N35,List1!$A$2:$A$50,List1!$B$2:$B$50)</f>
        <v>7</v>
      </c>
      <c r="P35" s="60">
        <v>30</v>
      </c>
      <c r="Q35" s="61">
        <f>LOOKUP(P35,List1!$A$2:$A$50,List1!$B$2:$B$50)</f>
        <v>1</v>
      </c>
      <c r="R35" s="58">
        <v>18</v>
      </c>
      <c r="S35" s="59">
        <f>LOOKUP(R35,List1!$A$2:$A$50,List1!$B$2:$B$50)</f>
        <v>13</v>
      </c>
      <c r="T35" s="60">
        <v>27</v>
      </c>
      <c r="U35" s="61">
        <f>LOOKUP(T35,List1!$A$2:$A$50,List1!$B$2:$B$50)</f>
        <v>4</v>
      </c>
      <c r="V35" s="58">
        <v>24</v>
      </c>
      <c r="W35" s="59">
        <f>LOOKUP(V35,List1!$A$2:$A$50,List1!$B$2:$B$50)</f>
        <v>7</v>
      </c>
      <c r="X35" s="60"/>
      <c r="Y35" s="59"/>
      <c r="Z35" s="60"/>
      <c r="AA35" s="61"/>
      <c r="AB35" s="58"/>
      <c r="AC35" s="59"/>
      <c r="AD35" s="60">
        <v>23</v>
      </c>
      <c r="AE35" s="59">
        <f>LOOKUP(AD35,List1!$A$2:$A$50,List1!$B$2:$B$50)</f>
        <v>8</v>
      </c>
      <c r="AF35" s="60">
        <v>23</v>
      </c>
      <c r="AG35" s="61">
        <f>LOOKUP(AF35,List1!$A$2:$A$50,List1!$B$2:$B$50)</f>
        <v>8</v>
      </c>
      <c r="AH35" s="58">
        <v>22</v>
      </c>
      <c r="AI35" s="59">
        <f>LOOKUP(AH35,List1!$A$2:$A$50,List1!$B$2:$B$50)</f>
        <v>9</v>
      </c>
      <c r="AJ35" s="60">
        <v>20</v>
      </c>
      <c r="AK35" s="59">
        <f>LOOKUP(AJ35,List1!$A$2:$A$50,List1!$B$2:$B$50)</f>
        <v>11</v>
      </c>
      <c r="AL35" s="60">
        <v>22</v>
      </c>
      <c r="AM35" s="59">
        <f>LOOKUP(AL35,List1!$A$2:$A$50,List1!$B$2:$B$50)</f>
        <v>9</v>
      </c>
      <c r="AN35" s="60">
        <v>19</v>
      </c>
      <c r="AO35" s="61">
        <f>LOOKUP(AN35,List1!$A$2:$A$50,List1!$B$2:$B$50)</f>
        <v>12</v>
      </c>
      <c r="AP35" s="62">
        <f t="shared" si="0"/>
        <v>0</v>
      </c>
      <c r="AQ35" s="62">
        <f t="shared" si="1"/>
        <v>2</v>
      </c>
      <c r="AR35" s="62">
        <f t="shared" si="2"/>
        <v>0</v>
      </c>
      <c r="AS35" s="62">
        <f t="shared" si="3"/>
        <v>2</v>
      </c>
      <c r="AT35" s="62">
        <f t="shared" si="4"/>
        <v>7</v>
      </c>
      <c r="AU35" s="62">
        <f t="shared" si="5"/>
        <v>1</v>
      </c>
      <c r="AV35" s="62">
        <f t="shared" si="6"/>
        <v>13</v>
      </c>
      <c r="AW35" s="62">
        <f t="shared" si="7"/>
        <v>4</v>
      </c>
      <c r="AX35" s="62">
        <f t="shared" si="8"/>
        <v>7</v>
      </c>
      <c r="AY35" s="62">
        <f t="shared" si="9"/>
        <v>0</v>
      </c>
      <c r="AZ35" s="62">
        <f t="shared" si="10"/>
        <v>0</v>
      </c>
      <c r="BA35" s="62">
        <f t="shared" si="11"/>
        <v>0</v>
      </c>
      <c r="BB35" s="62">
        <f t="shared" si="12"/>
        <v>8</v>
      </c>
      <c r="BC35" s="62">
        <f t="shared" si="13"/>
        <v>8</v>
      </c>
      <c r="BD35" s="62">
        <f t="shared" si="14"/>
        <v>9</v>
      </c>
      <c r="BE35" s="62">
        <f t="shared" si="15"/>
        <v>11</v>
      </c>
      <c r="BF35" s="62">
        <f t="shared" si="16"/>
        <v>9</v>
      </c>
      <c r="BG35" s="204">
        <f t="shared" si="17"/>
        <v>12</v>
      </c>
      <c r="BH35" s="149">
        <f t="shared" si="18"/>
        <v>93</v>
      </c>
      <c r="BI35" s="169">
        <f t="shared" si="19"/>
        <v>84</v>
      </c>
    </row>
    <row r="36" spans="1:61" s="1" customFormat="1" ht="11.25">
      <c r="A36" s="1"/>
      <c r="B36" s="200" t="s">
        <v>571</v>
      </c>
      <c r="C36" s="201" t="s">
        <v>572</v>
      </c>
      <c r="D36" s="206">
        <v>35213</v>
      </c>
      <c r="E36" s="203" t="s">
        <v>573</v>
      </c>
      <c r="F36" s="60"/>
      <c r="G36" s="99"/>
      <c r="H36" s="58">
        <v>37</v>
      </c>
      <c r="I36" s="97">
        <f>LOOKUP(H36,List1!$A$2:$A$50,List1!$B$2:$B$50)</f>
        <v>0</v>
      </c>
      <c r="J36" s="60">
        <v>39</v>
      </c>
      <c r="K36" s="97">
        <f>LOOKUP(J36,List1!$A$2:$A$50,List1!$B$2:$B$50)</f>
        <v>0</v>
      </c>
      <c r="L36" s="60">
        <v>36</v>
      </c>
      <c r="M36" s="59">
        <f>LOOKUP(L36,List1!$A$2:$A$50,List1!$B$2:$B$50)</f>
        <v>0</v>
      </c>
      <c r="N36" s="60">
        <v>33</v>
      </c>
      <c r="O36" s="59">
        <f>LOOKUP(N36,List1!$A$2:$A$50,List1!$B$2:$B$50)</f>
        <v>0</v>
      </c>
      <c r="P36" s="60">
        <v>34</v>
      </c>
      <c r="Q36" s="61">
        <f>LOOKUP(P36,List1!$A$2:$A$50,List1!$B$2:$B$50)</f>
        <v>0</v>
      </c>
      <c r="R36" s="58">
        <v>23</v>
      </c>
      <c r="S36" s="59">
        <f>LOOKUP(R36,List1!$A$2:$A$50,List1!$B$2:$B$50)</f>
        <v>8</v>
      </c>
      <c r="T36" s="60">
        <v>23</v>
      </c>
      <c r="U36" s="61">
        <f>LOOKUP(T36,List1!$A$2:$A$50,List1!$B$2:$B$50)</f>
        <v>8</v>
      </c>
      <c r="V36" s="58">
        <v>23</v>
      </c>
      <c r="W36" s="59">
        <f>LOOKUP(V36,List1!$A$2:$A$50,List1!$B$2:$B$50)</f>
        <v>8</v>
      </c>
      <c r="X36" s="60"/>
      <c r="Y36" s="59"/>
      <c r="Z36" s="60">
        <v>26</v>
      </c>
      <c r="AA36" s="61">
        <f>LOOKUP(Z36,List1!$A$2:$A$50,List1!$B$2:$B$50)</f>
        <v>5</v>
      </c>
      <c r="AB36" s="58">
        <v>25</v>
      </c>
      <c r="AC36" s="59">
        <f>LOOKUP(AB36,List1!$A$2:$A$50,List1!$B$2:$B$50)</f>
        <v>6</v>
      </c>
      <c r="AD36" s="60">
        <v>17</v>
      </c>
      <c r="AE36" s="59">
        <f>LOOKUP(AD36,List1!$A$2:$A$50,List1!$B$2:$B$50)</f>
        <v>14</v>
      </c>
      <c r="AF36" s="60">
        <v>15</v>
      </c>
      <c r="AG36" s="61">
        <f>LOOKUP(AF36,List1!$A$2:$A$50,List1!$B$2:$B$50)</f>
        <v>16</v>
      </c>
      <c r="AH36" s="58">
        <v>20</v>
      </c>
      <c r="AI36" s="59">
        <f>LOOKUP(AH36,List1!$A$2:$A$50,List1!$B$2:$B$50)</f>
        <v>11</v>
      </c>
      <c r="AJ36" s="60">
        <v>32</v>
      </c>
      <c r="AK36" s="59">
        <f>LOOKUP(AJ36,List1!$A$2:$A$50,List1!$B$2:$B$50)</f>
        <v>0</v>
      </c>
      <c r="AL36" s="60">
        <v>29</v>
      </c>
      <c r="AM36" s="59">
        <f>LOOKUP(AL36,List1!$A$2:$A$50,List1!$B$2:$B$50)</f>
        <v>2</v>
      </c>
      <c r="AN36" s="60">
        <v>24</v>
      </c>
      <c r="AO36" s="61">
        <f>LOOKUP(AN36,List1!$A$2:$A$50,List1!$B$2:$B$50)</f>
        <v>7</v>
      </c>
      <c r="AP36" s="62">
        <f t="shared" si="0"/>
        <v>0</v>
      </c>
      <c r="AQ36" s="62">
        <f t="shared" si="1"/>
        <v>0</v>
      </c>
      <c r="AR36" s="62">
        <f t="shared" si="2"/>
        <v>0</v>
      </c>
      <c r="AS36" s="62">
        <f t="shared" si="3"/>
        <v>0</v>
      </c>
      <c r="AT36" s="62">
        <f t="shared" si="4"/>
        <v>0</v>
      </c>
      <c r="AU36" s="62">
        <f t="shared" si="5"/>
        <v>0</v>
      </c>
      <c r="AV36" s="62">
        <f t="shared" si="6"/>
        <v>8</v>
      </c>
      <c r="AW36" s="62">
        <f t="shared" si="7"/>
        <v>8</v>
      </c>
      <c r="AX36" s="62">
        <f t="shared" si="8"/>
        <v>8</v>
      </c>
      <c r="AY36" s="62">
        <f t="shared" si="9"/>
        <v>0</v>
      </c>
      <c r="AZ36" s="62">
        <f t="shared" si="10"/>
        <v>5</v>
      </c>
      <c r="BA36" s="62">
        <f t="shared" si="11"/>
        <v>6</v>
      </c>
      <c r="BB36" s="62">
        <f t="shared" si="12"/>
        <v>14</v>
      </c>
      <c r="BC36" s="62">
        <f t="shared" si="13"/>
        <v>16</v>
      </c>
      <c r="BD36" s="62">
        <f t="shared" si="14"/>
        <v>11</v>
      </c>
      <c r="BE36" s="62">
        <f t="shared" si="15"/>
        <v>0</v>
      </c>
      <c r="BF36" s="62">
        <f t="shared" si="16"/>
        <v>2</v>
      </c>
      <c r="BG36" s="204">
        <f t="shared" si="17"/>
        <v>7</v>
      </c>
      <c r="BH36" s="149">
        <f t="shared" si="18"/>
        <v>85</v>
      </c>
      <c r="BI36" s="169">
        <f t="shared" si="19"/>
        <v>83</v>
      </c>
    </row>
    <row r="37" spans="1:61" s="1" customFormat="1" ht="11.25">
      <c r="A37" s="1"/>
      <c r="B37" s="200" t="s">
        <v>574</v>
      </c>
      <c r="C37" s="201" t="s">
        <v>575</v>
      </c>
      <c r="D37" s="206">
        <v>34867</v>
      </c>
      <c r="E37" s="205" t="s">
        <v>576</v>
      </c>
      <c r="F37" s="79">
        <v>24</v>
      </c>
      <c r="G37" s="212">
        <f>LOOKUP(F37,List1!$A$2:$A$50,List1!$B$2:$B$50)</f>
        <v>7</v>
      </c>
      <c r="H37" s="77">
        <v>22</v>
      </c>
      <c r="I37" s="157">
        <f>LOOKUP(H37,List1!$A$2:$A$50,List1!$B$2:$B$50)</f>
        <v>9</v>
      </c>
      <c r="J37" s="79">
        <v>26</v>
      </c>
      <c r="K37" s="157">
        <f>LOOKUP(J37,List1!$A$2:$A$50,List1!$B$2:$B$50)</f>
        <v>5</v>
      </c>
      <c r="L37" s="60">
        <v>27</v>
      </c>
      <c r="M37" s="59">
        <f>LOOKUP(L37,List1!$A$2:$A$50,List1!$B$2:$B$50)</f>
        <v>4</v>
      </c>
      <c r="N37" s="60">
        <v>25</v>
      </c>
      <c r="O37" s="59">
        <f>LOOKUP(N37,List1!$A$2:$A$50,List1!$B$2:$B$50)</f>
        <v>6</v>
      </c>
      <c r="P37" s="60">
        <v>19</v>
      </c>
      <c r="Q37" s="61">
        <f>LOOKUP(P37,List1!$A$2:$A$50,List1!$B$2:$B$50)</f>
        <v>12</v>
      </c>
      <c r="R37" s="58"/>
      <c r="S37" s="59"/>
      <c r="T37" s="60"/>
      <c r="U37" s="61"/>
      <c r="V37" s="58"/>
      <c r="W37" s="59"/>
      <c r="X37" s="60"/>
      <c r="Y37" s="59"/>
      <c r="Z37" s="60">
        <v>23</v>
      </c>
      <c r="AA37" s="61">
        <f>LOOKUP(Z37,List1!$A$2:$A$50,List1!$B$2:$B$50)</f>
        <v>8</v>
      </c>
      <c r="AB37" s="58">
        <v>26</v>
      </c>
      <c r="AC37" s="59">
        <f>LOOKUP(AB37,List1!$A$2:$A$50,List1!$B$2:$B$50)</f>
        <v>5</v>
      </c>
      <c r="AD37" s="60">
        <v>20</v>
      </c>
      <c r="AE37" s="59">
        <f>LOOKUP(AD37,List1!$A$2:$A$50,List1!$B$2:$B$50)</f>
        <v>11</v>
      </c>
      <c r="AF37" s="60">
        <v>20</v>
      </c>
      <c r="AG37" s="61">
        <f>LOOKUP(AF37,List1!$A$2:$A$50,List1!$B$2:$B$50)</f>
        <v>11</v>
      </c>
      <c r="AH37" s="58">
        <v>18</v>
      </c>
      <c r="AI37" s="59">
        <f>LOOKUP(AH37,List1!$A$2:$A$50,List1!$B$2:$B$50)</f>
        <v>13</v>
      </c>
      <c r="AJ37" s="60">
        <v>31</v>
      </c>
      <c r="AK37" s="59">
        <f>LOOKUP(AJ37,List1!$A$2:$A$50,List1!$B$2:$B$50)</f>
        <v>0</v>
      </c>
      <c r="AL37" s="60">
        <v>30</v>
      </c>
      <c r="AM37" s="59">
        <f>LOOKUP(AL37,List1!$A$2:$A$50,List1!$B$2:$B$50)</f>
        <v>1</v>
      </c>
      <c r="AN37" s="60">
        <v>27</v>
      </c>
      <c r="AO37" s="61">
        <f>LOOKUP(AN37,List1!$A$2:$A$50,List1!$B$2:$B$50)</f>
        <v>4</v>
      </c>
      <c r="AP37" s="213">
        <f aca="true" t="shared" si="20" ref="AP37:AP57">G37</f>
        <v>7</v>
      </c>
      <c r="AQ37" s="213">
        <f aca="true" t="shared" si="21" ref="AQ37:AQ57">I37</f>
        <v>9</v>
      </c>
      <c r="AR37" s="213">
        <f aca="true" t="shared" si="22" ref="AR37:AR57">K37</f>
        <v>5</v>
      </c>
      <c r="AS37" s="213">
        <f aca="true" t="shared" si="23" ref="AS37:AS57">M37</f>
        <v>4</v>
      </c>
      <c r="AT37" s="213">
        <f aca="true" t="shared" si="24" ref="AT37:AT57">O37</f>
        <v>6</v>
      </c>
      <c r="AU37" s="213">
        <f aca="true" t="shared" si="25" ref="AU37:AU57">Q37</f>
        <v>12</v>
      </c>
      <c r="AV37" s="213">
        <f aca="true" t="shared" si="26" ref="AV37:AV57">S37</f>
        <v>0</v>
      </c>
      <c r="AW37" s="213">
        <f aca="true" t="shared" si="27" ref="AW37:AW57">U37</f>
        <v>0</v>
      </c>
      <c r="AX37" s="213">
        <f aca="true" t="shared" si="28" ref="AX37:AX57">W37</f>
        <v>0</v>
      </c>
      <c r="AY37" s="213">
        <f aca="true" t="shared" si="29" ref="AY37:AY57">Y37</f>
        <v>0</v>
      </c>
      <c r="AZ37" s="213">
        <f aca="true" t="shared" si="30" ref="AZ37:AZ57">AA37</f>
        <v>8</v>
      </c>
      <c r="BA37" s="213">
        <f aca="true" t="shared" si="31" ref="BA37:BA57">AC37</f>
        <v>5</v>
      </c>
      <c r="BB37" s="213">
        <f aca="true" t="shared" si="32" ref="BB37:BB57">AE37</f>
        <v>11</v>
      </c>
      <c r="BC37" s="213">
        <f aca="true" t="shared" si="33" ref="BC37:BC57">AG37</f>
        <v>11</v>
      </c>
      <c r="BD37" s="213">
        <f aca="true" t="shared" si="34" ref="BD37:BD57">AI37</f>
        <v>13</v>
      </c>
      <c r="BE37" s="213">
        <f aca="true" t="shared" si="35" ref="BE37:BE57">AK37</f>
        <v>0</v>
      </c>
      <c r="BF37" s="213">
        <f aca="true" t="shared" si="36" ref="BF37:BF57">AM37</f>
        <v>1</v>
      </c>
      <c r="BG37" s="214">
        <f aca="true" t="shared" si="37" ref="BG37:BG57">AO37</f>
        <v>4</v>
      </c>
      <c r="BH37" s="215">
        <f aca="true" t="shared" si="38" ref="BH37:BH57">SUM(G37+I37+K37+M37+O37+Q37+S37+U37+W37+Y37+AA37+AC37+AE37+AG37+AI37+AK37+AM37+AO37)</f>
        <v>96</v>
      </c>
      <c r="BI37" s="169">
        <f aca="true" t="shared" si="39" ref="BI37:BI57">LARGE(AP37:BG37,1)+LARGE(AP37:BG37,2)+LARGE(AP37:BG37,3)+LARGE(AP37:BG37,4)+LARGE(AP37:BG37,5)+LARGE(AP37:BG37,6)+LARGE(AP37:BG37,7)+LARGE(AP37:BG37,8)+LARGE(AP37:BG37,9)</f>
        <v>82</v>
      </c>
    </row>
    <row r="38" spans="1:61" s="1" customFormat="1" ht="11.25">
      <c r="A38" s="1"/>
      <c r="B38" s="200" t="s">
        <v>577</v>
      </c>
      <c r="C38" s="201" t="s">
        <v>578</v>
      </c>
      <c r="D38" s="202">
        <v>34844</v>
      </c>
      <c r="E38" s="203" t="s">
        <v>579</v>
      </c>
      <c r="F38" s="60">
        <v>14</v>
      </c>
      <c r="G38" s="61">
        <f>LOOKUP(F38,List1!$A$2:$A$50,List1!$B$2:$B$50)</f>
        <v>17</v>
      </c>
      <c r="H38" s="58">
        <v>16</v>
      </c>
      <c r="I38" s="59">
        <f>LOOKUP(H38,List1!$A$2:$A$50,List1!$B$2:$B$50)</f>
        <v>15</v>
      </c>
      <c r="J38" s="60">
        <v>17</v>
      </c>
      <c r="K38" s="59">
        <f>LOOKUP(J38,List1!$A$2:$A$50,List1!$B$2:$B$50)</f>
        <v>14</v>
      </c>
      <c r="L38" s="60"/>
      <c r="M38" s="59"/>
      <c r="N38" s="60"/>
      <c r="O38" s="59"/>
      <c r="P38" s="60"/>
      <c r="Q38" s="61"/>
      <c r="R38" s="58"/>
      <c r="S38" s="59"/>
      <c r="T38" s="60"/>
      <c r="U38" s="61"/>
      <c r="V38" s="58"/>
      <c r="W38" s="59"/>
      <c r="X38" s="60"/>
      <c r="Y38" s="59"/>
      <c r="Z38" s="60"/>
      <c r="AA38" s="61"/>
      <c r="AB38" s="58"/>
      <c r="AC38" s="59"/>
      <c r="AD38" s="60"/>
      <c r="AE38" s="59"/>
      <c r="AF38" s="60"/>
      <c r="AG38" s="61"/>
      <c r="AH38" s="58"/>
      <c r="AI38" s="59"/>
      <c r="AJ38" s="60">
        <v>18</v>
      </c>
      <c r="AK38" s="59">
        <f>LOOKUP(AJ38,List1!$A$2:$A$50,List1!$B$2:$B$50)</f>
        <v>13</v>
      </c>
      <c r="AL38" s="60">
        <v>18</v>
      </c>
      <c r="AM38" s="59">
        <f>LOOKUP(AL38,List1!$A$2:$A$50,List1!$B$2:$B$50)</f>
        <v>13</v>
      </c>
      <c r="AN38" s="60">
        <v>22</v>
      </c>
      <c r="AO38" s="61">
        <f>LOOKUP(AN38,List1!$A$2:$A$50,List1!$B$2:$B$50)</f>
        <v>9</v>
      </c>
      <c r="AP38" s="107">
        <f t="shared" si="20"/>
        <v>17</v>
      </c>
      <c r="AQ38" s="108">
        <f t="shared" si="21"/>
        <v>15</v>
      </c>
      <c r="AR38" s="108">
        <f t="shared" si="22"/>
        <v>14</v>
      </c>
      <c r="AS38" s="108">
        <f t="shared" si="23"/>
        <v>0</v>
      </c>
      <c r="AT38" s="108">
        <f t="shared" si="24"/>
        <v>0</v>
      </c>
      <c r="AU38" s="108">
        <f t="shared" si="25"/>
        <v>0</v>
      </c>
      <c r="AV38" s="108">
        <f t="shared" si="26"/>
        <v>0</v>
      </c>
      <c r="AW38" s="108">
        <f t="shared" si="27"/>
        <v>0</v>
      </c>
      <c r="AX38" s="108">
        <f t="shared" si="28"/>
        <v>0</v>
      </c>
      <c r="AY38" s="108">
        <f t="shared" si="29"/>
        <v>0</v>
      </c>
      <c r="AZ38" s="108">
        <f t="shared" si="30"/>
        <v>0</v>
      </c>
      <c r="BA38" s="108">
        <f t="shared" si="31"/>
        <v>0</v>
      </c>
      <c r="BB38" s="108">
        <f t="shared" si="32"/>
        <v>0</v>
      </c>
      <c r="BC38" s="108">
        <f t="shared" si="33"/>
        <v>0</v>
      </c>
      <c r="BD38" s="108">
        <f t="shared" si="34"/>
        <v>0</v>
      </c>
      <c r="BE38" s="108">
        <f t="shared" si="35"/>
        <v>13</v>
      </c>
      <c r="BF38" s="108">
        <f t="shared" si="36"/>
        <v>13</v>
      </c>
      <c r="BG38" s="61">
        <f t="shared" si="37"/>
        <v>9</v>
      </c>
      <c r="BH38" s="216">
        <f t="shared" si="38"/>
        <v>81</v>
      </c>
      <c r="BI38" s="169">
        <f t="shared" si="39"/>
        <v>81</v>
      </c>
    </row>
    <row r="39" spans="1:61" s="1" customFormat="1" ht="11.25">
      <c r="A39" s="1"/>
      <c r="B39" s="200" t="s">
        <v>580</v>
      </c>
      <c r="C39" s="201" t="s">
        <v>581</v>
      </c>
      <c r="D39" s="206">
        <v>34936</v>
      </c>
      <c r="E39" s="203" t="s">
        <v>582</v>
      </c>
      <c r="F39" s="60">
        <v>35</v>
      </c>
      <c r="G39" s="61">
        <f>LOOKUP(F39,List1!$A$2:$A$50,List1!$B$2:$B$50)</f>
        <v>0</v>
      </c>
      <c r="H39" s="58">
        <v>32</v>
      </c>
      <c r="I39" s="59">
        <f>LOOKUP(H39,List1!$A$2:$A$50,List1!$B$2:$B$50)</f>
        <v>0</v>
      </c>
      <c r="J39" s="60">
        <v>36</v>
      </c>
      <c r="K39" s="59">
        <f>LOOKUP(J39,List1!$A$2:$A$50,List1!$B$2:$B$50)</f>
        <v>0</v>
      </c>
      <c r="L39" s="60">
        <v>35</v>
      </c>
      <c r="M39" s="59">
        <f>LOOKUP(L39,List1!$A$2:$A$50,List1!$B$2:$B$50)</f>
        <v>0</v>
      </c>
      <c r="N39" s="60">
        <v>28</v>
      </c>
      <c r="O39" s="59">
        <f>LOOKUP(N39,List1!$A$2:$A$50,List1!$B$2:$B$50)</f>
        <v>3</v>
      </c>
      <c r="P39" s="60">
        <v>28</v>
      </c>
      <c r="Q39" s="61">
        <f>LOOKUP(P39,List1!$A$2:$A$50,List1!$B$2:$B$50)</f>
        <v>3</v>
      </c>
      <c r="R39" s="58"/>
      <c r="S39" s="59"/>
      <c r="T39" s="60">
        <v>28</v>
      </c>
      <c r="U39" s="61">
        <f>LOOKUP(T39,List1!$A$2:$A$50,List1!$B$2:$B$50)</f>
        <v>3</v>
      </c>
      <c r="V39" s="58">
        <v>27</v>
      </c>
      <c r="W39" s="59">
        <f>LOOKUP(V39,List1!$A$2:$A$50,List1!$B$2:$B$50)</f>
        <v>4</v>
      </c>
      <c r="X39" s="60">
        <v>24</v>
      </c>
      <c r="Y39" s="59">
        <f>LOOKUP(X39,List1!$A$2:$A$50,List1!$B$2:$B$50)</f>
        <v>7</v>
      </c>
      <c r="Z39" s="60">
        <v>28</v>
      </c>
      <c r="AA39" s="61">
        <f>LOOKUP(Z39,List1!$A$2:$A$50,List1!$B$2:$B$50)</f>
        <v>3</v>
      </c>
      <c r="AB39" s="58">
        <v>30</v>
      </c>
      <c r="AC39" s="59">
        <f>LOOKUP(AB39,List1!$A$2:$A$50,List1!$B$2:$B$50)</f>
        <v>1</v>
      </c>
      <c r="AD39" s="60"/>
      <c r="AE39" s="59"/>
      <c r="AF39" s="60"/>
      <c r="AG39" s="61"/>
      <c r="AH39" s="58"/>
      <c r="AI39" s="59"/>
      <c r="AJ39" s="60">
        <v>19</v>
      </c>
      <c r="AK39" s="59">
        <f>LOOKUP(AJ39,List1!$A$2:$A$50,List1!$B$2:$B$50)</f>
        <v>12</v>
      </c>
      <c r="AL39" s="60"/>
      <c r="AM39" s="59"/>
      <c r="AN39" s="60">
        <v>15</v>
      </c>
      <c r="AO39" s="61">
        <f>LOOKUP(AN39,List1!$A$2:$A$50,List1!$B$2:$B$50)</f>
        <v>16</v>
      </c>
      <c r="AP39" s="107">
        <f t="shared" si="20"/>
        <v>0</v>
      </c>
      <c r="AQ39" s="108">
        <f t="shared" si="21"/>
        <v>0</v>
      </c>
      <c r="AR39" s="108">
        <f t="shared" si="22"/>
        <v>0</v>
      </c>
      <c r="AS39" s="108">
        <f t="shared" si="23"/>
        <v>0</v>
      </c>
      <c r="AT39" s="108">
        <f t="shared" si="24"/>
        <v>3</v>
      </c>
      <c r="AU39" s="108">
        <f t="shared" si="25"/>
        <v>3</v>
      </c>
      <c r="AV39" s="108">
        <f t="shared" si="26"/>
        <v>0</v>
      </c>
      <c r="AW39" s="108">
        <f t="shared" si="27"/>
        <v>3</v>
      </c>
      <c r="AX39" s="108">
        <f t="shared" si="28"/>
        <v>4</v>
      </c>
      <c r="AY39" s="108">
        <f t="shared" si="29"/>
        <v>7</v>
      </c>
      <c r="AZ39" s="108">
        <f t="shared" si="30"/>
        <v>3</v>
      </c>
      <c r="BA39" s="108">
        <f t="shared" si="31"/>
        <v>1</v>
      </c>
      <c r="BB39" s="108">
        <f t="shared" si="32"/>
        <v>0</v>
      </c>
      <c r="BC39" s="108">
        <f t="shared" si="33"/>
        <v>0</v>
      </c>
      <c r="BD39" s="108">
        <f t="shared" si="34"/>
        <v>0</v>
      </c>
      <c r="BE39" s="108">
        <f t="shared" si="35"/>
        <v>12</v>
      </c>
      <c r="BF39" s="108">
        <f t="shared" si="36"/>
        <v>0</v>
      </c>
      <c r="BG39" s="61">
        <f t="shared" si="37"/>
        <v>16</v>
      </c>
      <c r="BH39" s="216">
        <f t="shared" si="38"/>
        <v>52</v>
      </c>
      <c r="BI39" s="169">
        <f t="shared" si="39"/>
        <v>52</v>
      </c>
    </row>
    <row r="40" spans="1:61" s="1" customFormat="1" ht="11.25">
      <c r="A40" s="1"/>
      <c r="B40" s="200" t="s">
        <v>583</v>
      </c>
      <c r="C40" s="209" t="s">
        <v>584</v>
      </c>
      <c r="D40" s="217">
        <v>35233</v>
      </c>
      <c r="E40" s="203" t="s">
        <v>585</v>
      </c>
      <c r="F40" s="60">
        <v>26</v>
      </c>
      <c r="G40" s="61">
        <f>LOOKUP(F40,List1!$A$2:$A$50,List1!$B$2:$B$50)</f>
        <v>5</v>
      </c>
      <c r="H40" s="58">
        <v>23</v>
      </c>
      <c r="I40" s="59">
        <f>LOOKUP(H40,List1!$A$2:$A$50,List1!$B$2:$B$50)</f>
        <v>8</v>
      </c>
      <c r="J40" s="60">
        <v>24</v>
      </c>
      <c r="K40" s="59">
        <f>LOOKUP(J40,List1!$A$2:$A$50,List1!$B$2:$B$50)</f>
        <v>7</v>
      </c>
      <c r="L40" s="60">
        <v>28</v>
      </c>
      <c r="M40" s="59">
        <f>LOOKUP(L40,List1!$A$2:$A$50,List1!$B$2:$B$50)</f>
        <v>3</v>
      </c>
      <c r="N40" s="60">
        <v>22</v>
      </c>
      <c r="O40" s="59">
        <f>LOOKUP(N40,List1!$A$2:$A$50,List1!$B$2:$B$50)</f>
        <v>9</v>
      </c>
      <c r="P40" s="60">
        <v>29</v>
      </c>
      <c r="Q40" s="61">
        <f>LOOKUP(P40,List1!$A$2:$A$50,List1!$B$2:$B$50)</f>
        <v>2</v>
      </c>
      <c r="R40" s="58">
        <v>24</v>
      </c>
      <c r="S40" s="59">
        <f>LOOKUP(R40,List1!$A$2:$A$50,List1!$B$2:$B$50)</f>
        <v>7</v>
      </c>
      <c r="T40" s="60">
        <v>25</v>
      </c>
      <c r="U40" s="61">
        <f>LOOKUP(T40,List1!$A$2:$A$50,List1!$B$2:$B$50)</f>
        <v>6</v>
      </c>
      <c r="V40" s="58"/>
      <c r="W40" s="59"/>
      <c r="X40" s="60"/>
      <c r="Y40" s="59"/>
      <c r="Z40" s="60"/>
      <c r="AA40" s="61"/>
      <c r="AB40" s="58"/>
      <c r="AC40" s="59"/>
      <c r="AD40" s="60"/>
      <c r="AE40" s="59"/>
      <c r="AF40" s="60"/>
      <c r="AG40" s="61"/>
      <c r="AH40" s="58"/>
      <c r="AI40" s="59"/>
      <c r="AJ40" s="60">
        <v>28</v>
      </c>
      <c r="AK40" s="59">
        <f>LOOKUP(AJ40,List1!$A$2:$A$50,List1!$B$2:$B$50)</f>
        <v>3</v>
      </c>
      <c r="AL40" s="60"/>
      <c r="AM40" s="59"/>
      <c r="AN40" s="60"/>
      <c r="AO40" s="61"/>
      <c r="AP40" s="107">
        <f t="shared" si="20"/>
        <v>5</v>
      </c>
      <c r="AQ40" s="108">
        <f t="shared" si="21"/>
        <v>8</v>
      </c>
      <c r="AR40" s="108">
        <f t="shared" si="22"/>
        <v>7</v>
      </c>
      <c r="AS40" s="108">
        <f t="shared" si="23"/>
        <v>3</v>
      </c>
      <c r="AT40" s="108">
        <f t="shared" si="24"/>
        <v>9</v>
      </c>
      <c r="AU40" s="108">
        <f t="shared" si="25"/>
        <v>2</v>
      </c>
      <c r="AV40" s="108">
        <f t="shared" si="26"/>
        <v>7</v>
      </c>
      <c r="AW40" s="108">
        <f t="shared" si="27"/>
        <v>6</v>
      </c>
      <c r="AX40" s="108">
        <f t="shared" si="28"/>
        <v>0</v>
      </c>
      <c r="AY40" s="108">
        <f t="shared" si="29"/>
        <v>0</v>
      </c>
      <c r="AZ40" s="108">
        <f t="shared" si="30"/>
        <v>0</v>
      </c>
      <c r="BA40" s="108">
        <f t="shared" si="31"/>
        <v>0</v>
      </c>
      <c r="BB40" s="108">
        <f t="shared" si="32"/>
        <v>0</v>
      </c>
      <c r="BC40" s="108">
        <f t="shared" si="33"/>
        <v>0</v>
      </c>
      <c r="BD40" s="108">
        <f t="shared" si="34"/>
        <v>0</v>
      </c>
      <c r="BE40" s="108">
        <f t="shared" si="35"/>
        <v>3</v>
      </c>
      <c r="BF40" s="108">
        <f t="shared" si="36"/>
        <v>0</v>
      </c>
      <c r="BG40" s="61">
        <f t="shared" si="37"/>
        <v>0</v>
      </c>
      <c r="BH40" s="216">
        <f t="shared" si="38"/>
        <v>50</v>
      </c>
      <c r="BI40" s="169">
        <f t="shared" si="39"/>
        <v>50</v>
      </c>
    </row>
    <row r="41" spans="1:61" s="1" customFormat="1" ht="11.25">
      <c r="A41" s="1"/>
      <c r="B41" s="200" t="s">
        <v>586</v>
      </c>
      <c r="C41" s="208" t="s">
        <v>587</v>
      </c>
      <c r="D41" s="202">
        <v>35078</v>
      </c>
      <c r="E41" s="203" t="s">
        <v>588</v>
      </c>
      <c r="F41" s="60">
        <v>34</v>
      </c>
      <c r="G41" s="61">
        <f>LOOKUP(F41,List1!$A$2:$A$50,List1!$B$2:$B$50)</f>
        <v>0</v>
      </c>
      <c r="H41" s="58">
        <v>28</v>
      </c>
      <c r="I41" s="59">
        <f>LOOKUP(H41,List1!$A$2:$A$50,List1!$B$2:$B$50)</f>
        <v>3</v>
      </c>
      <c r="J41" s="60">
        <v>30</v>
      </c>
      <c r="K41" s="59">
        <f>LOOKUP(J41,List1!$A$2:$A$50,List1!$B$2:$B$50)</f>
        <v>1</v>
      </c>
      <c r="L41" s="60">
        <v>32</v>
      </c>
      <c r="M41" s="59">
        <f>LOOKUP(L41,List1!$A$2:$A$50,List1!$B$2:$B$50)</f>
        <v>0</v>
      </c>
      <c r="N41" s="60">
        <v>29</v>
      </c>
      <c r="O41" s="59">
        <f>LOOKUP(N41,List1!$A$2:$A$50,List1!$B$2:$B$50)</f>
        <v>2</v>
      </c>
      <c r="P41" s="60">
        <v>37</v>
      </c>
      <c r="Q41" s="61">
        <f>LOOKUP(P41,List1!$A$2:$A$50,List1!$B$2:$B$50)</f>
        <v>0</v>
      </c>
      <c r="R41" s="58">
        <v>21</v>
      </c>
      <c r="S41" s="59">
        <f>LOOKUP(R41,List1!$A$2:$A$50,List1!$B$2:$B$50)</f>
        <v>10</v>
      </c>
      <c r="T41" s="60">
        <v>26</v>
      </c>
      <c r="U41" s="61">
        <f>LOOKUP(T41,List1!$A$2:$A$50,List1!$B$2:$B$50)</f>
        <v>5</v>
      </c>
      <c r="V41" s="58">
        <v>32</v>
      </c>
      <c r="W41" s="59">
        <f>LOOKUP(V41,List1!$A$2:$A$50,List1!$B$2:$B$50)</f>
        <v>0</v>
      </c>
      <c r="X41" s="60">
        <v>21</v>
      </c>
      <c r="Y41" s="59">
        <f>LOOKUP(X41,List1!$A$2:$A$50,List1!$B$2:$B$50)</f>
        <v>10</v>
      </c>
      <c r="Z41" s="60">
        <v>29</v>
      </c>
      <c r="AA41" s="61">
        <f>LOOKUP(Z41,List1!$A$2:$A$50,List1!$B$2:$B$50)</f>
        <v>2</v>
      </c>
      <c r="AB41" s="58">
        <v>28</v>
      </c>
      <c r="AC41" s="59">
        <f>LOOKUP(AB41,List1!$A$2:$A$50,List1!$B$2:$B$50)</f>
        <v>3</v>
      </c>
      <c r="AD41" s="60"/>
      <c r="AE41" s="59"/>
      <c r="AF41" s="60"/>
      <c r="AG41" s="61"/>
      <c r="AH41" s="58"/>
      <c r="AI41" s="59"/>
      <c r="AJ41" s="60">
        <v>26</v>
      </c>
      <c r="AK41" s="59">
        <f>LOOKUP(AJ41,List1!$A$2:$A$50,List1!$B$2:$B$50)</f>
        <v>5</v>
      </c>
      <c r="AL41" s="60">
        <v>24</v>
      </c>
      <c r="AM41" s="59">
        <f>LOOKUP(AL41,List1!$A$2:$A$50,List1!$B$2:$B$50)</f>
        <v>7</v>
      </c>
      <c r="AN41" s="60"/>
      <c r="AO41" s="61"/>
      <c r="AP41" s="107">
        <f t="shared" si="20"/>
        <v>0</v>
      </c>
      <c r="AQ41" s="108">
        <f t="shared" si="21"/>
        <v>3</v>
      </c>
      <c r="AR41" s="108">
        <f t="shared" si="22"/>
        <v>1</v>
      </c>
      <c r="AS41" s="108">
        <f t="shared" si="23"/>
        <v>0</v>
      </c>
      <c r="AT41" s="108">
        <f t="shared" si="24"/>
        <v>2</v>
      </c>
      <c r="AU41" s="108">
        <f t="shared" si="25"/>
        <v>0</v>
      </c>
      <c r="AV41" s="108">
        <f t="shared" si="26"/>
        <v>10</v>
      </c>
      <c r="AW41" s="108">
        <f t="shared" si="27"/>
        <v>5</v>
      </c>
      <c r="AX41" s="108">
        <f t="shared" si="28"/>
        <v>0</v>
      </c>
      <c r="AY41" s="108">
        <f t="shared" si="29"/>
        <v>10</v>
      </c>
      <c r="AZ41" s="108">
        <f t="shared" si="30"/>
        <v>2</v>
      </c>
      <c r="BA41" s="108">
        <f t="shared" si="31"/>
        <v>3</v>
      </c>
      <c r="BB41" s="108">
        <f t="shared" si="32"/>
        <v>0</v>
      </c>
      <c r="BC41" s="108">
        <f t="shared" si="33"/>
        <v>0</v>
      </c>
      <c r="BD41" s="108">
        <f t="shared" si="34"/>
        <v>0</v>
      </c>
      <c r="BE41" s="108">
        <f t="shared" si="35"/>
        <v>5</v>
      </c>
      <c r="BF41" s="108">
        <f t="shared" si="36"/>
        <v>7</v>
      </c>
      <c r="BG41" s="61">
        <f t="shared" si="37"/>
        <v>0</v>
      </c>
      <c r="BH41" s="216">
        <f t="shared" si="38"/>
        <v>48</v>
      </c>
      <c r="BI41" s="169">
        <f t="shared" si="39"/>
        <v>47</v>
      </c>
    </row>
    <row r="42" spans="1:61" s="1" customFormat="1" ht="11.25">
      <c r="A42" s="1"/>
      <c r="B42" s="200" t="s">
        <v>589</v>
      </c>
      <c r="C42" s="201" t="s">
        <v>590</v>
      </c>
      <c r="D42" s="202">
        <v>34801</v>
      </c>
      <c r="E42" s="203" t="s">
        <v>591</v>
      </c>
      <c r="F42" s="60">
        <v>32</v>
      </c>
      <c r="G42" s="61">
        <f>LOOKUP(F42,List1!$A$2:$A$50,List1!$B$2:$B$50)</f>
        <v>0</v>
      </c>
      <c r="H42" s="58">
        <v>31</v>
      </c>
      <c r="I42" s="59">
        <f>LOOKUP(H42,List1!$A$2:$A$50,List1!$B$2:$B$50)</f>
        <v>0</v>
      </c>
      <c r="J42" s="60">
        <v>34</v>
      </c>
      <c r="K42" s="59">
        <f>LOOKUP(J42,List1!$A$2:$A$50,List1!$B$2:$B$50)</f>
        <v>0</v>
      </c>
      <c r="L42" s="60">
        <v>33</v>
      </c>
      <c r="M42" s="59">
        <f>LOOKUP(L42,List1!$A$2:$A$50,List1!$B$2:$B$50)</f>
        <v>0</v>
      </c>
      <c r="N42" s="60"/>
      <c r="O42" s="59"/>
      <c r="P42" s="60">
        <v>31</v>
      </c>
      <c r="Q42" s="61">
        <f>LOOKUP(P42,List1!$A$2:$A$50,List1!$B$2:$B$50)</f>
        <v>0</v>
      </c>
      <c r="R42" s="58">
        <v>27</v>
      </c>
      <c r="S42" s="59">
        <f>LOOKUP(R42,List1!$A$2:$A$50,List1!$B$2:$B$50)</f>
        <v>4</v>
      </c>
      <c r="T42" s="60">
        <v>30</v>
      </c>
      <c r="U42" s="61">
        <f>LOOKUP(T42,List1!$A$2:$A$50,List1!$B$2:$B$50)</f>
        <v>1</v>
      </c>
      <c r="V42" s="58">
        <v>28</v>
      </c>
      <c r="W42" s="59">
        <f>LOOKUP(V42,List1!$A$2:$A$50,List1!$B$2:$B$50)</f>
        <v>3</v>
      </c>
      <c r="X42" s="60"/>
      <c r="Y42" s="59"/>
      <c r="Z42" s="60"/>
      <c r="AA42" s="61"/>
      <c r="AB42" s="58"/>
      <c r="AC42" s="59"/>
      <c r="AD42" s="60">
        <v>21</v>
      </c>
      <c r="AE42" s="59">
        <f>LOOKUP(AD42,List1!$A$2:$A$50,List1!$B$2:$B$50)</f>
        <v>10</v>
      </c>
      <c r="AF42" s="60">
        <v>24</v>
      </c>
      <c r="AG42" s="61">
        <f>LOOKUP(AF42,List1!$A$2:$A$50,List1!$B$2:$B$50)</f>
        <v>7</v>
      </c>
      <c r="AH42" s="58">
        <v>21</v>
      </c>
      <c r="AI42" s="59">
        <f>LOOKUP(AH42,List1!$A$2:$A$50,List1!$B$2:$B$50)</f>
        <v>10</v>
      </c>
      <c r="AJ42" s="60"/>
      <c r="AK42" s="59"/>
      <c r="AL42" s="60"/>
      <c r="AM42" s="59"/>
      <c r="AN42" s="60">
        <v>21</v>
      </c>
      <c r="AO42" s="61">
        <f>LOOKUP(AN42,List1!$A$2:$A$50,List1!$B$2:$B$50)</f>
        <v>10</v>
      </c>
      <c r="AP42" s="107">
        <f t="shared" si="20"/>
        <v>0</v>
      </c>
      <c r="AQ42" s="108">
        <f t="shared" si="21"/>
        <v>0</v>
      </c>
      <c r="AR42" s="108">
        <f t="shared" si="22"/>
        <v>0</v>
      </c>
      <c r="AS42" s="108">
        <f t="shared" si="23"/>
        <v>0</v>
      </c>
      <c r="AT42" s="108">
        <f t="shared" si="24"/>
        <v>0</v>
      </c>
      <c r="AU42" s="108">
        <f t="shared" si="25"/>
        <v>0</v>
      </c>
      <c r="AV42" s="108">
        <f t="shared" si="26"/>
        <v>4</v>
      </c>
      <c r="AW42" s="108">
        <f t="shared" si="27"/>
        <v>1</v>
      </c>
      <c r="AX42" s="108">
        <f t="shared" si="28"/>
        <v>3</v>
      </c>
      <c r="AY42" s="108">
        <f t="shared" si="29"/>
        <v>0</v>
      </c>
      <c r="AZ42" s="108">
        <f t="shared" si="30"/>
        <v>0</v>
      </c>
      <c r="BA42" s="108">
        <f t="shared" si="31"/>
        <v>0</v>
      </c>
      <c r="BB42" s="108">
        <f t="shared" si="32"/>
        <v>10</v>
      </c>
      <c r="BC42" s="108">
        <f t="shared" si="33"/>
        <v>7</v>
      </c>
      <c r="BD42" s="108">
        <f t="shared" si="34"/>
        <v>10</v>
      </c>
      <c r="BE42" s="108">
        <f t="shared" si="35"/>
        <v>0</v>
      </c>
      <c r="BF42" s="108">
        <f t="shared" si="36"/>
        <v>0</v>
      </c>
      <c r="BG42" s="61">
        <f t="shared" si="37"/>
        <v>10</v>
      </c>
      <c r="BH42" s="216">
        <f t="shared" si="38"/>
        <v>45</v>
      </c>
      <c r="BI42" s="169">
        <f t="shared" si="39"/>
        <v>45</v>
      </c>
    </row>
    <row r="43" spans="1:61" s="1" customFormat="1" ht="11.25">
      <c r="A43" s="1"/>
      <c r="B43" s="200" t="s">
        <v>592</v>
      </c>
      <c r="C43" s="201" t="s">
        <v>593</v>
      </c>
      <c r="D43" s="206">
        <v>35369</v>
      </c>
      <c r="E43" s="203" t="s">
        <v>594</v>
      </c>
      <c r="F43" s="218"/>
      <c r="G43" s="219"/>
      <c r="H43" s="220"/>
      <c r="I43" s="221"/>
      <c r="J43" s="218"/>
      <c r="K43" s="221"/>
      <c r="L43" s="60">
        <v>26</v>
      </c>
      <c r="M43" s="59">
        <f>LOOKUP(L43,List1!$A$2:$A$50,List1!$B$2:$B$50)</f>
        <v>5</v>
      </c>
      <c r="N43" s="60">
        <v>26</v>
      </c>
      <c r="O43" s="59">
        <f>LOOKUP(N43,List1!$A$2:$A$50,List1!$B$2:$B$50)</f>
        <v>5</v>
      </c>
      <c r="P43" s="60">
        <v>21</v>
      </c>
      <c r="Q43" s="61">
        <f>LOOKUP(P43,List1!$A$2:$A$50,List1!$B$2:$B$50)</f>
        <v>10</v>
      </c>
      <c r="R43" s="58"/>
      <c r="S43" s="59"/>
      <c r="T43" s="60"/>
      <c r="U43" s="61"/>
      <c r="V43" s="58"/>
      <c r="W43" s="59"/>
      <c r="X43" s="60"/>
      <c r="Y43" s="59"/>
      <c r="Z43" s="60"/>
      <c r="AA43" s="61"/>
      <c r="AB43" s="58"/>
      <c r="AC43" s="59"/>
      <c r="AD43" s="60"/>
      <c r="AE43" s="59"/>
      <c r="AF43" s="60"/>
      <c r="AG43" s="61"/>
      <c r="AH43" s="58"/>
      <c r="AI43" s="59"/>
      <c r="AJ43" s="60"/>
      <c r="AK43" s="59"/>
      <c r="AL43" s="60"/>
      <c r="AM43" s="59"/>
      <c r="AN43" s="60"/>
      <c r="AO43" s="61"/>
      <c r="AP43" s="107">
        <f t="shared" si="20"/>
        <v>0</v>
      </c>
      <c r="AQ43" s="108">
        <f t="shared" si="21"/>
        <v>0</v>
      </c>
      <c r="AR43" s="108">
        <f t="shared" si="22"/>
        <v>0</v>
      </c>
      <c r="AS43" s="108">
        <f t="shared" si="23"/>
        <v>5</v>
      </c>
      <c r="AT43" s="108">
        <f t="shared" si="24"/>
        <v>5</v>
      </c>
      <c r="AU43" s="108">
        <f t="shared" si="25"/>
        <v>10</v>
      </c>
      <c r="AV43" s="108">
        <f t="shared" si="26"/>
        <v>0</v>
      </c>
      <c r="AW43" s="108">
        <f t="shared" si="27"/>
        <v>0</v>
      </c>
      <c r="AX43" s="108">
        <f t="shared" si="28"/>
        <v>0</v>
      </c>
      <c r="AY43" s="108">
        <f t="shared" si="29"/>
        <v>0</v>
      </c>
      <c r="AZ43" s="108">
        <f t="shared" si="30"/>
        <v>0</v>
      </c>
      <c r="BA43" s="108">
        <f t="shared" si="31"/>
        <v>0</v>
      </c>
      <c r="BB43" s="108">
        <f t="shared" si="32"/>
        <v>0</v>
      </c>
      <c r="BC43" s="108">
        <f t="shared" si="33"/>
        <v>0</v>
      </c>
      <c r="BD43" s="108">
        <f t="shared" si="34"/>
        <v>0</v>
      </c>
      <c r="BE43" s="108">
        <f t="shared" si="35"/>
        <v>0</v>
      </c>
      <c r="BF43" s="108">
        <f t="shared" si="36"/>
        <v>0</v>
      </c>
      <c r="BG43" s="61">
        <f t="shared" si="37"/>
        <v>0</v>
      </c>
      <c r="BH43" s="216">
        <f t="shared" si="38"/>
        <v>20</v>
      </c>
      <c r="BI43" s="169">
        <f t="shared" si="39"/>
        <v>20</v>
      </c>
    </row>
    <row r="44" spans="1:61" s="1" customFormat="1" ht="11.25">
      <c r="A44" s="1"/>
      <c r="B44" s="200" t="s">
        <v>595</v>
      </c>
      <c r="C44" s="201" t="s">
        <v>596</v>
      </c>
      <c r="D44" s="206">
        <v>35234</v>
      </c>
      <c r="E44" s="203" t="s">
        <v>597</v>
      </c>
      <c r="F44" s="218"/>
      <c r="G44" s="219"/>
      <c r="H44" s="220"/>
      <c r="I44" s="221"/>
      <c r="J44" s="218"/>
      <c r="K44" s="221"/>
      <c r="L44" s="60">
        <v>38</v>
      </c>
      <c r="M44" s="59">
        <f>LOOKUP(L44,List1!$A$2:$A$50,List1!$B$2:$B$50)</f>
        <v>0</v>
      </c>
      <c r="N44" s="60">
        <v>32</v>
      </c>
      <c r="O44" s="59">
        <f>LOOKUP(N44,List1!$A$2:$A$50,List1!$B$2:$B$50)</f>
        <v>0</v>
      </c>
      <c r="P44" s="60">
        <v>36</v>
      </c>
      <c r="Q44" s="61">
        <f>LOOKUP(P44,List1!$A$2:$A$50,List1!$B$2:$B$50)</f>
        <v>0</v>
      </c>
      <c r="R44" s="58">
        <v>28</v>
      </c>
      <c r="S44" s="59">
        <f>LOOKUP(R44,List1!$A$2:$A$50,List1!$B$2:$B$50)</f>
        <v>3</v>
      </c>
      <c r="T44" s="60">
        <v>32</v>
      </c>
      <c r="U44" s="61">
        <f>LOOKUP(T44,List1!$A$2:$A$50,List1!$B$2:$B$50)</f>
        <v>0</v>
      </c>
      <c r="V44" s="58">
        <v>31</v>
      </c>
      <c r="W44" s="59">
        <f>LOOKUP(V44,List1!$A$2:$A$50,List1!$B$2:$B$50)</f>
        <v>0</v>
      </c>
      <c r="X44" s="60"/>
      <c r="Y44" s="59"/>
      <c r="Z44" s="60">
        <v>30</v>
      </c>
      <c r="AA44" s="61">
        <f>LOOKUP(Z44,List1!$A$2:$A$50,List1!$B$2:$B$50)</f>
        <v>1</v>
      </c>
      <c r="AB44" s="58">
        <v>31</v>
      </c>
      <c r="AC44" s="59">
        <f>LOOKUP(AB44,List1!$A$2:$A$50,List1!$B$2:$B$50)</f>
        <v>0</v>
      </c>
      <c r="AD44" s="60">
        <v>24</v>
      </c>
      <c r="AE44" s="59">
        <f>LOOKUP(AD44,List1!$A$2:$A$50,List1!$B$2:$B$50)</f>
        <v>7</v>
      </c>
      <c r="AF44" s="60">
        <v>25</v>
      </c>
      <c r="AG44" s="61">
        <f>LOOKUP(AF44,List1!$A$2:$A$50,List1!$B$2:$B$50)</f>
        <v>6</v>
      </c>
      <c r="AH44" s="58"/>
      <c r="AI44" s="59"/>
      <c r="AJ44" s="60"/>
      <c r="AK44" s="59"/>
      <c r="AL44" s="60"/>
      <c r="AM44" s="59"/>
      <c r="AN44" s="60"/>
      <c r="AO44" s="61"/>
      <c r="AP44" s="107">
        <f t="shared" si="20"/>
        <v>0</v>
      </c>
      <c r="AQ44" s="108">
        <f t="shared" si="21"/>
        <v>0</v>
      </c>
      <c r="AR44" s="108">
        <f t="shared" si="22"/>
        <v>0</v>
      </c>
      <c r="AS44" s="108">
        <f t="shared" si="23"/>
        <v>0</v>
      </c>
      <c r="AT44" s="108">
        <f t="shared" si="24"/>
        <v>0</v>
      </c>
      <c r="AU44" s="108">
        <f t="shared" si="25"/>
        <v>0</v>
      </c>
      <c r="AV44" s="108">
        <f t="shared" si="26"/>
        <v>3</v>
      </c>
      <c r="AW44" s="108">
        <f t="shared" si="27"/>
        <v>0</v>
      </c>
      <c r="AX44" s="108">
        <f t="shared" si="28"/>
        <v>0</v>
      </c>
      <c r="AY44" s="108">
        <f t="shared" si="29"/>
        <v>0</v>
      </c>
      <c r="AZ44" s="108">
        <f t="shared" si="30"/>
        <v>1</v>
      </c>
      <c r="BA44" s="108">
        <f t="shared" si="31"/>
        <v>0</v>
      </c>
      <c r="BB44" s="108">
        <f t="shared" si="32"/>
        <v>7</v>
      </c>
      <c r="BC44" s="108">
        <f t="shared" si="33"/>
        <v>6</v>
      </c>
      <c r="BD44" s="108">
        <f t="shared" si="34"/>
        <v>0</v>
      </c>
      <c r="BE44" s="108">
        <f t="shared" si="35"/>
        <v>0</v>
      </c>
      <c r="BF44" s="108">
        <f t="shared" si="36"/>
        <v>0</v>
      </c>
      <c r="BG44" s="61">
        <f t="shared" si="37"/>
        <v>0</v>
      </c>
      <c r="BH44" s="216">
        <f t="shared" si="38"/>
        <v>17</v>
      </c>
      <c r="BI44" s="169">
        <f t="shared" si="39"/>
        <v>17</v>
      </c>
    </row>
    <row r="45" spans="1:61" s="1" customFormat="1" ht="11.25">
      <c r="A45" s="1"/>
      <c r="B45" s="200" t="s">
        <v>598</v>
      </c>
      <c r="C45" s="209" t="s">
        <v>599</v>
      </c>
      <c r="D45" s="210">
        <v>34934</v>
      </c>
      <c r="E45" s="72" t="s">
        <v>600</v>
      </c>
      <c r="F45" s="60">
        <v>39</v>
      </c>
      <c r="G45" s="61">
        <f>LOOKUP(F45,List1!$A$2:$A$50,List1!$B$2:$B$50)</f>
        <v>0</v>
      </c>
      <c r="H45" s="58">
        <v>35</v>
      </c>
      <c r="I45" s="59">
        <f>LOOKUP(H45,List1!$A$2:$A$50,List1!$B$2:$B$50)</f>
        <v>0</v>
      </c>
      <c r="J45" s="60">
        <v>37</v>
      </c>
      <c r="K45" s="59">
        <f>LOOKUP(J45,List1!$A$2:$A$50,List1!$B$2:$B$50)</f>
        <v>0</v>
      </c>
      <c r="L45" s="60">
        <v>31</v>
      </c>
      <c r="M45" s="59">
        <f>LOOKUP(L45,List1!$A$2:$A$50,List1!$B$2:$B$50)</f>
        <v>0</v>
      </c>
      <c r="N45" s="60">
        <v>27</v>
      </c>
      <c r="O45" s="59">
        <f>LOOKUP(N45,List1!$A$2:$A$50,List1!$B$2:$B$50)</f>
        <v>4</v>
      </c>
      <c r="P45" s="60">
        <v>32</v>
      </c>
      <c r="Q45" s="61">
        <f>LOOKUP(P45,List1!$A$2:$A$50,List1!$B$2:$B$50)</f>
        <v>0</v>
      </c>
      <c r="R45" s="58">
        <v>26</v>
      </c>
      <c r="S45" s="59">
        <f>LOOKUP(R45,List1!$A$2:$A$50,List1!$B$2:$B$50)</f>
        <v>5</v>
      </c>
      <c r="T45" s="60">
        <v>29</v>
      </c>
      <c r="U45" s="61">
        <f>LOOKUP(T45,List1!$A$2:$A$50,List1!$B$2:$B$50)</f>
        <v>2</v>
      </c>
      <c r="V45" s="58">
        <v>26</v>
      </c>
      <c r="W45" s="59">
        <f>LOOKUP(V45,List1!$A$2:$A$50,List1!$B$2:$B$50)</f>
        <v>5</v>
      </c>
      <c r="X45" s="60"/>
      <c r="Y45" s="59"/>
      <c r="Z45" s="60"/>
      <c r="AA45" s="61"/>
      <c r="AB45" s="58"/>
      <c r="AC45" s="59"/>
      <c r="AD45" s="60"/>
      <c r="AE45" s="59"/>
      <c r="AF45" s="60"/>
      <c r="AG45" s="61"/>
      <c r="AH45" s="58"/>
      <c r="AI45" s="59"/>
      <c r="AJ45" s="60"/>
      <c r="AK45" s="59"/>
      <c r="AL45" s="60"/>
      <c r="AM45" s="59"/>
      <c r="AN45" s="60"/>
      <c r="AO45" s="61"/>
      <c r="AP45" s="107">
        <f t="shared" si="20"/>
        <v>0</v>
      </c>
      <c r="AQ45" s="108">
        <f t="shared" si="21"/>
        <v>0</v>
      </c>
      <c r="AR45" s="108">
        <f t="shared" si="22"/>
        <v>0</v>
      </c>
      <c r="AS45" s="108">
        <f t="shared" si="23"/>
        <v>0</v>
      </c>
      <c r="AT45" s="108">
        <f t="shared" si="24"/>
        <v>4</v>
      </c>
      <c r="AU45" s="108">
        <f t="shared" si="25"/>
        <v>0</v>
      </c>
      <c r="AV45" s="108">
        <f t="shared" si="26"/>
        <v>5</v>
      </c>
      <c r="AW45" s="108">
        <f t="shared" si="27"/>
        <v>2</v>
      </c>
      <c r="AX45" s="108">
        <f t="shared" si="28"/>
        <v>5</v>
      </c>
      <c r="AY45" s="108">
        <f t="shared" si="29"/>
        <v>0</v>
      </c>
      <c r="AZ45" s="108">
        <f t="shared" si="30"/>
        <v>0</v>
      </c>
      <c r="BA45" s="108">
        <f t="shared" si="31"/>
        <v>0</v>
      </c>
      <c r="BB45" s="108">
        <f t="shared" si="32"/>
        <v>0</v>
      </c>
      <c r="BC45" s="108">
        <f t="shared" si="33"/>
        <v>0</v>
      </c>
      <c r="BD45" s="108">
        <f t="shared" si="34"/>
        <v>0</v>
      </c>
      <c r="BE45" s="108">
        <f t="shared" si="35"/>
        <v>0</v>
      </c>
      <c r="BF45" s="108">
        <f t="shared" si="36"/>
        <v>0</v>
      </c>
      <c r="BG45" s="61">
        <f t="shared" si="37"/>
        <v>0</v>
      </c>
      <c r="BH45" s="216">
        <f t="shared" si="38"/>
        <v>16</v>
      </c>
      <c r="BI45" s="169">
        <f t="shared" si="39"/>
        <v>16</v>
      </c>
    </row>
    <row r="46" spans="1:61" s="1" customFormat="1" ht="11.25">
      <c r="A46" s="1"/>
      <c r="B46" s="200" t="s">
        <v>601</v>
      </c>
      <c r="C46" s="209" t="s">
        <v>602</v>
      </c>
      <c r="D46" s="210">
        <v>35275</v>
      </c>
      <c r="E46" s="203" t="s">
        <v>603</v>
      </c>
      <c r="F46" s="60">
        <v>36</v>
      </c>
      <c r="G46" s="61">
        <f>LOOKUP(F46,List1!$A$2:$A$50,List1!$B$2:$B$50)</f>
        <v>0</v>
      </c>
      <c r="H46" s="58">
        <v>33</v>
      </c>
      <c r="I46" s="59">
        <f>LOOKUP(H46,List1!$A$2:$A$50,List1!$B$2:$B$50)</f>
        <v>0</v>
      </c>
      <c r="J46" s="60">
        <v>38</v>
      </c>
      <c r="K46" s="59">
        <f>LOOKUP(J46,List1!$A$2:$A$50,List1!$B$2:$B$50)</f>
        <v>0</v>
      </c>
      <c r="L46" s="60">
        <v>37</v>
      </c>
      <c r="M46" s="59">
        <f>LOOKUP(L46,List1!$A$2:$A$50,List1!$B$2:$B$50)</f>
        <v>0</v>
      </c>
      <c r="N46" s="60">
        <v>31</v>
      </c>
      <c r="O46" s="59">
        <f>LOOKUP(N46,List1!$A$2:$A$50,List1!$B$2:$B$50)</f>
        <v>0</v>
      </c>
      <c r="P46" s="60">
        <v>35</v>
      </c>
      <c r="Q46" s="61">
        <f>LOOKUP(P46,List1!$A$2:$A$50,List1!$B$2:$B$50)</f>
        <v>0</v>
      </c>
      <c r="R46" s="58"/>
      <c r="S46" s="59"/>
      <c r="T46" s="60"/>
      <c r="U46" s="61"/>
      <c r="V46" s="58"/>
      <c r="W46" s="59"/>
      <c r="X46" s="60">
        <v>25</v>
      </c>
      <c r="Y46" s="59">
        <f>LOOKUP(X46,List1!$A$2:$A$50,List1!$B$2:$B$50)</f>
        <v>6</v>
      </c>
      <c r="Z46" s="60">
        <v>27</v>
      </c>
      <c r="AA46" s="61">
        <f>LOOKUP(Z46,List1!$A$2:$A$50,List1!$B$2:$B$50)</f>
        <v>4</v>
      </c>
      <c r="AB46" s="58">
        <v>29</v>
      </c>
      <c r="AC46" s="59">
        <f>LOOKUP(AB46,List1!$A$2:$A$50,List1!$B$2:$B$50)</f>
        <v>2</v>
      </c>
      <c r="AD46" s="60"/>
      <c r="AE46" s="59"/>
      <c r="AF46" s="60"/>
      <c r="AG46" s="61"/>
      <c r="AH46" s="58"/>
      <c r="AI46" s="59"/>
      <c r="AJ46" s="60">
        <v>34</v>
      </c>
      <c r="AK46" s="59">
        <f>LOOKUP(AJ46,List1!$A$2:$A$50,List1!$B$2:$B$50)</f>
        <v>0</v>
      </c>
      <c r="AL46" s="60">
        <v>33</v>
      </c>
      <c r="AM46" s="59">
        <f>LOOKUP(AL46,List1!$A$2:$A$50,List1!$B$2:$B$50)</f>
        <v>0</v>
      </c>
      <c r="AN46" s="60">
        <v>29</v>
      </c>
      <c r="AO46" s="61">
        <f>LOOKUP(AN46,List1!$A$2:$A$50,List1!$B$2:$B$50)</f>
        <v>2</v>
      </c>
      <c r="AP46" s="107">
        <f t="shared" si="20"/>
        <v>0</v>
      </c>
      <c r="AQ46" s="108">
        <f t="shared" si="21"/>
        <v>0</v>
      </c>
      <c r="AR46" s="108">
        <f t="shared" si="22"/>
        <v>0</v>
      </c>
      <c r="AS46" s="108">
        <f t="shared" si="23"/>
        <v>0</v>
      </c>
      <c r="AT46" s="108">
        <f t="shared" si="24"/>
        <v>0</v>
      </c>
      <c r="AU46" s="108">
        <f t="shared" si="25"/>
        <v>0</v>
      </c>
      <c r="AV46" s="108">
        <f t="shared" si="26"/>
        <v>0</v>
      </c>
      <c r="AW46" s="108">
        <f t="shared" si="27"/>
        <v>0</v>
      </c>
      <c r="AX46" s="108">
        <f t="shared" si="28"/>
        <v>0</v>
      </c>
      <c r="AY46" s="108">
        <f t="shared" si="29"/>
        <v>6</v>
      </c>
      <c r="AZ46" s="108">
        <f t="shared" si="30"/>
        <v>4</v>
      </c>
      <c r="BA46" s="108">
        <f t="shared" si="31"/>
        <v>2</v>
      </c>
      <c r="BB46" s="108">
        <f t="shared" si="32"/>
        <v>0</v>
      </c>
      <c r="BC46" s="108">
        <f t="shared" si="33"/>
        <v>0</v>
      </c>
      <c r="BD46" s="108">
        <f t="shared" si="34"/>
        <v>0</v>
      </c>
      <c r="BE46" s="108">
        <f t="shared" si="35"/>
        <v>0</v>
      </c>
      <c r="BF46" s="108">
        <f t="shared" si="36"/>
        <v>0</v>
      </c>
      <c r="BG46" s="61">
        <f t="shared" si="37"/>
        <v>2</v>
      </c>
      <c r="BH46" s="216">
        <f t="shared" si="38"/>
        <v>14</v>
      </c>
      <c r="BI46" s="169">
        <f t="shared" si="39"/>
        <v>14</v>
      </c>
    </row>
    <row r="47" spans="1:61" s="1" customFormat="1" ht="11.25">
      <c r="A47" s="1"/>
      <c r="B47" s="200" t="s">
        <v>604</v>
      </c>
      <c r="C47" s="209" t="s">
        <v>605</v>
      </c>
      <c r="D47" s="217">
        <v>35169</v>
      </c>
      <c r="E47" s="203" t="s">
        <v>606</v>
      </c>
      <c r="F47" s="60"/>
      <c r="G47" s="61"/>
      <c r="H47" s="58"/>
      <c r="I47" s="59"/>
      <c r="J47" s="60"/>
      <c r="K47" s="59"/>
      <c r="L47" s="60"/>
      <c r="M47" s="59"/>
      <c r="N47" s="60"/>
      <c r="O47" s="59"/>
      <c r="P47" s="60"/>
      <c r="Q47" s="61"/>
      <c r="R47" s="58"/>
      <c r="S47" s="59"/>
      <c r="T47" s="60"/>
      <c r="U47" s="61"/>
      <c r="V47" s="58"/>
      <c r="W47" s="59"/>
      <c r="X47" s="60"/>
      <c r="Y47" s="59"/>
      <c r="Z47" s="60"/>
      <c r="AA47" s="61"/>
      <c r="AB47" s="58"/>
      <c r="AC47" s="59"/>
      <c r="AD47" s="60"/>
      <c r="AE47" s="59"/>
      <c r="AF47" s="60"/>
      <c r="AG47" s="61"/>
      <c r="AH47" s="58"/>
      <c r="AI47" s="59"/>
      <c r="AJ47" s="60">
        <v>24</v>
      </c>
      <c r="AK47" s="59">
        <f>LOOKUP(AJ47,List1!$A$2:$A$50,List1!$B$2:$B$50)</f>
        <v>7</v>
      </c>
      <c r="AL47" s="60">
        <v>27</v>
      </c>
      <c r="AM47" s="59">
        <f>LOOKUP(AL47,List1!$A$2:$A$50,List1!$B$2:$B$50)</f>
        <v>4</v>
      </c>
      <c r="AN47" s="60">
        <v>30</v>
      </c>
      <c r="AO47" s="61">
        <f>LOOKUP(AN47,List1!$A$2:$A$50,List1!$B$2:$B$50)</f>
        <v>1</v>
      </c>
      <c r="AP47" s="107">
        <f t="shared" si="20"/>
        <v>0</v>
      </c>
      <c r="AQ47" s="108">
        <f t="shared" si="21"/>
        <v>0</v>
      </c>
      <c r="AR47" s="108">
        <f t="shared" si="22"/>
        <v>0</v>
      </c>
      <c r="AS47" s="108">
        <f t="shared" si="23"/>
        <v>0</v>
      </c>
      <c r="AT47" s="108">
        <f t="shared" si="24"/>
        <v>0</v>
      </c>
      <c r="AU47" s="108">
        <f t="shared" si="25"/>
        <v>0</v>
      </c>
      <c r="AV47" s="108">
        <f t="shared" si="26"/>
        <v>0</v>
      </c>
      <c r="AW47" s="108">
        <f t="shared" si="27"/>
        <v>0</v>
      </c>
      <c r="AX47" s="108">
        <f t="shared" si="28"/>
        <v>0</v>
      </c>
      <c r="AY47" s="108">
        <f t="shared" si="29"/>
        <v>0</v>
      </c>
      <c r="AZ47" s="108">
        <f t="shared" si="30"/>
        <v>0</v>
      </c>
      <c r="BA47" s="108">
        <f t="shared" si="31"/>
        <v>0</v>
      </c>
      <c r="BB47" s="108">
        <f t="shared" si="32"/>
        <v>0</v>
      </c>
      <c r="BC47" s="108">
        <f t="shared" si="33"/>
        <v>0</v>
      </c>
      <c r="BD47" s="108">
        <f t="shared" si="34"/>
        <v>0</v>
      </c>
      <c r="BE47" s="108">
        <f t="shared" si="35"/>
        <v>7</v>
      </c>
      <c r="BF47" s="108">
        <f t="shared" si="36"/>
        <v>4</v>
      </c>
      <c r="BG47" s="61">
        <f t="shared" si="37"/>
        <v>1</v>
      </c>
      <c r="BH47" s="216">
        <f t="shared" si="38"/>
        <v>12</v>
      </c>
      <c r="BI47" s="169">
        <f t="shared" si="39"/>
        <v>12</v>
      </c>
    </row>
    <row r="48" spans="1:61" s="1" customFormat="1" ht="11.25">
      <c r="A48" s="1"/>
      <c r="B48" s="222" t="s">
        <v>607</v>
      </c>
      <c r="C48" s="209" t="s">
        <v>608</v>
      </c>
      <c r="D48" s="217">
        <v>35292</v>
      </c>
      <c r="E48" s="203" t="s">
        <v>609</v>
      </c>
      <c r="F48" s="60">
        <v>30</v>
      </c>
      <c r="G48" s="61">
        <f>LOOKUP(F48,List1!$A$2:$A$50,List1!$B$2:$B$50)</f>
        <v>1</v>
      </c>
      <c r="H48" s="58">
        <v>25</v>
      </c>
      <c r="I48" s="59">
        <f>LOOKUP(H48,List1!$A$2:$A$50,List1!$B$2:$B$50)</f>
        <v>6</v>
      </c>
      <c r="J48" s="60">
        <v>27</v>
      </c>
      <c r="K48" s="59">
        <f>LOOKUP(J48,List1!$A$2:$A$50,List1!$B$2:$B$50)</f>
        <v>4</v>
      </c>
      <c r="L48" s="60"/>
      <c r="M48" s="59"/>
      <c r="N48" s="60"/>
      <c r="O48" s="59"/>
      <c r="P48" s="60"/>
      <c r="Q48" s="61"/>
      <c r="R48" s="58"/>
      <c r="S48" s="59"/>
      <c r="T48" s="60"/>
      <c r="U48" s="61"/>
      <c r="V48" s="58"/>
      <c r="W48" s="59"/>
      <c r="X48" s="60"/>
      <c r="Y48" s="59"/>
      <c r="Z48" s="60"/>
      <c r="AA48" s="61"/>
      <c r="AB48" s="58"/>
      <c r="AC48" s="59"/>
      <c r="AD48" s="60"/>
      <c r="AE48" s="59"/>
      <c r="AF48" s="60"/>
      <c r="AG48" s="61"/>
      <c r="AH48" s="58"/>
      <c r="AI48" s="59"/>
      <c r="AJ48" s="60"/>
      <c r="AK48" s="59"/>
      <c r="AL48" s="60"/>
      <c r="AM48" s="59"/>
      <c r="AN48" s="60"/>
      <c r="AO48" s="61"/>
      <c r="AP48" s="107">
        <f t="shared" si="20"/>
        <v>1</v>
      </c>
      <c r="AQ48" s="108">
        <f t="shared" si="21"/>
        <v>6</v>
      </c>
      <c r="AR48" s="108">
        <f t="shared" si="22"/>
        <v>4</v>
      </c>
      <c r="AS48" s="108">
        <f t="shared" si="23"/>
        <v>0</v>
      </c>
      <c r="AT48" s="108">
        <f t="shared" si="24"/>
        <v>0</v>
      </c>
      <c r="AU48" s="108">
        <f t="shared" si="25"/>
        <v>0</v>
      </c>
      <c r="AV48" s="108">
        <f t="shared" si="26"/>
        <v>0</v>
      </c>
      <c r="AW48" s="108">
        <f t="shared" si="27"/>
        <v>0</v>
      </c>
      <c r="AX48" s="108">
        <f t="shared" si="28"/>
        <v>0</v>
      </c>
      <c r="AY48" s="108">
        <f t="shared" si="29"/>
        <v>0</v>
      </c>
      <c r="AZ48" s="108">
        <f t="shared" si="30"/>
        <v>0</v>
      </c>
      <c r="BA48" s="108">
        <f t="shared" si="31"/>
        <v>0</v>
      </c>
      <c r="BB48" s="108">
        <f t="shared" si="32"/>
        <v>0</v>
      </c>
      <c r="BC48" s="108">
        <f t="shared" si="33"/>
        <v>0</v>
      </c>
      <c r="BD48" s="108">
        <f t="shared" si="34"/>
        <v>0</v>
      </c>
      <c r="BE48" s="108">
        <f t="shared" si="35"/>
        <v>0</v>
      </c>
      <c r="BF48" s="108">
        <f t="shared" si="36"/>
        <v>0</v>
      </c>
      <c r="BG48" s="61">
        <f t="shared" si="37"/>
        <v>0</v>
      </c>
      <c r="BH48" s="216">
        <f t="shared" si="38"/>
        <v>11</v>
      </c>
      <c r="BI48" s="169">
        <f t="shared" si="39"/>
        <v>11</v>
      </c>
    </row>
    <row r="49" spans="1:61" s="1" customFormat="1" ht="11.25">
      <c r="A49" s="1"/>
      <c r="B49" s="200" t="s">
        <v>610</v>
      </c>
      <c r="C49" s="209" t="s">
        <v>611</v>
      </c>
      <c r="D49" s="217">
        <v>35247</v>
      </c>
      <c r="E49" s="172" t="s">
        <v>612</v>
      </c>
      <c r="F49" s="79">
        <v>33</v>
      </c>
      <c r="G49" s="80">
        <f>LOOKUP(F49,List1!$A$2:$A$50,List1!$B$2:$B$50)</f>
        <v>0</v>
      </c>
      <c r="H49" s="77">
        <v>27</v>
      </c>
      <c r="I49" s="78">
        <f>LOOKUP(H49,List1!$A$2:$A$50,List1!$B$2:$B$50)</f>
        <v>4</v>
      </c>
      <c r="J49" s="79">
        <v>35</v>
      </c>
      <c r="K49" s="78">
        <f>LOOKUP(J49,List1!$A$2:$A$50,List1!$B$2:$B$50)</f>
        <v>0</v>
      </c>
      <c r="L49" s="60"/>
      <c r="M49" s="59"/>
      <c r="N49" s="60"/>
      <c r="O49" s="59"/>
      <c r="P49" s="60"/>
      <c r="Q49" s="61"/>
      <c r="R49" s="58"/>
      <c r="S49" s="59"/>
      <c r="T49" s="60"/>
      <c r="U49" s="61"/>
      <c r="V49" s="58">
        <v>33</v>
      </c>
      <c r="W49" s="59">
        <f>LOOKUP(V49,List1!$A$2:$A$50,List1!$B$2:$B$50)</f>
        <v>0</v>
      </c>
      <c r="X49" s="60"/>
      <c r="Y49" s="59"/>
      <c r="Z49" s="60"/>
      <c r="AA49" s="61"/>
      <c r="AB49" s="58"/>
      <c r="AC49" s="59"/>
      <c r="AD49" s="60"/>
      <c r="AE49" s="59"/>
      <c r="AF49" s="60"/>
      <c r="AG49" s="61"/>
      <c r="AH49" s="58"/>
      <c r="AI49" s="59"/>
      <c r="AJ49" s="60"/>
      <c r="AK49" s="59"/>
      <c r="AL49" s="60"/>
      <c r="AM49" s="59"/>
      <c r="AN49" s="60"/>
      <c r="AO49" s="61"/>
      <c r="AP49" s="223">
        <f t="shared" si="20"/>
        <v>0</v>
      </c>
      <c r="AQ49" s="224">
        <f t="shared" si="21"/>
        <v>4</v>
      </c>
      <c r="AR49" s="224">
        <f t="shared" si="22"/>
        <v>0</v>
      </c>
      <c r="AS49" s="224">
        <f t="shared" si="23"/>
        <v>0</v>
      </c>
      <c r="AT49" s="224">
        <f t="shared" si="24"/>
        <v>0</v>
      </c>
      <c r="AU49" s="224">
        <f t="shared" si="25"/>
        <v>0</v>
      </c>
      <c r="AV49" s="224">
        <f t="shared" si="26"/>
        <v>0</v>
      </c>
      <c r="AW49" s="224">
        <f t="shared" si="27"/>
        <v>0</v>
      </c>
      <c r="AX49" s="224">
        <f t="shared" si="28"/>
        <v>0</v>
      </c>
      <c r="AY49" s="224">
        <f t="shared" si="29"/>
        <v>0</v>
      </c>
      <c r="AZ49" s="224">
        <f t="shared" si="30"/>
        <v>0</v>
      </c>
      <c r="BA49" s="224">
        <f t="shared" si="31"/>
        <v>0</v>
      </c>
      <c r="BB49" s="224">
        <f t="shared" si="32"/>
        <v>0</v>
      </c>
      <c r="BC49" s="224">
        <f t="shared" si="33"/>
        <v>0</v>
      </c>
      <c r="BD49" s="224">
        <f t="shared" si="34"/>
        <v>0</v>
      </c>
      <c r="BE49" s="224">
        <f t="shared" si="35"/>
        <v>0</v>
      </c>
      <c r="BF49" s="224">
        <f t="shared" si="36"/>
        <v>0</v>
      </c>
      <c r="BG49" s="80">
        <f t="shared" si="37"/>
        <v>0</v>
      </c>
      <c r="BH49" s="225">
        <f t="shared" si="38"/>
        <v>4</v>
      </c>
      <c r="BI49" s="65">
        <f t="shared" si="39"/>
        <v>4</v>
      </c>
    </row>
    <row r="50" spans="2:61" s="1" customFormat="1" ht="11.25">
      <c r="B50" s="200"/>
      <c r="C50" s="209" t="s">
        <v>613</v>
      </c>
      <c r="D50" s="217">
        <v>34832</v>
      </c>
      <c r="E50" s="57" t="s">
        <v>614</v>
      </c>
      <c r="F50" s="79">
        <v>37</v>
      </c>
      <c r="G50" s="80">
        <f>LOOKUP(F50,List1!$A$2:$A$50,List1!$B$2:$B$50)</f>
        <v>0</v>
      </c>
      <c r="H50" s="77">
        <v>30</v>
      </c>
      <c r="I50" s="78">
        <f>LOOKUP(H50,List1!$A$2:$A$50,List1!$B$2:$B$50)</f>
        <v>1</v>
      </c>
      <c r="J50" s="79">
        <v>28</v>
      </c>
      <c r="K50" s="78">
        <f>LOOKUP(J50,List1!$A$2:$A$50,List1!$B$2:$B$50)</f>
        <v>3</v>
      </c>
      <c r="L50" s="60"/>
      <c r="M50" s="59"/>
      <c r="N50" s="60"/>
      <c r="O50" s="59"/>
      <c r="P50" s="60"/>
      <c r="Q50" s="61"/>
      <c r="R50" s="58"/>
      <c r="S50" s="59"/>
      <c r="T50" s="60"/>
      <c r="U50" s="61"/>
      <c r="V50" s="58"/>
      <c r="W50" s="59"/>
      <c r="X50" s="60"/>
      <c r="Y50" s="59"/>
      <c r="Z50" s="60"/>
      <c r="AA50" s="61"/>
      <c r="AB50" s="58"/>
      <c r="AC50" s="59"/>
      <c r="AD50" s="60"/>
      <c r="AE50" s="59"/>
      <c r="AF50" s="60"/>
      <c r="AG50" s="61"/>
      <c r="AH50" s="58"/>
      <c r="AI50" s="59"/>
      <c r="AJ50" s="60">
        <v>33</v>
      </c>
      <c r="AK50" s="59">
        <f>LOOKUP(AJ50,List1!$A$2:$A$50,List1!$B$2:$B$50)</f>
        <v>0</v>
      </c>
      <c r="AL50" s="60">
        <v>31</v>
      </c>
      <c r="AM50" s="59">
        <f>LOOKUP(AL50,List1!$A$2:$A$50,List1!$B$2:$B$50)</f>
        <v>0</v>
      </c>
      <c r="AN50" s="60"/>
      <c r="AO50" s="61"/>
      <c r="AP50" s="107">
        <f t="shared" si="20"/>
        <v>0</v>
      </c>
      <c r="AQ50" s="108">
        <f t="shared" si="21"/>
        <v>1</v>
      </c>
      <c r="AR50" s="108">
        <f t="shared" si="22"/>
        <v>3</v>
      </c>
      <c r="AS50" s="108">
        <f t="shared" si="23"/>
        <v>0</v>
      </c>
      <c r="AT50" s="108">
        <f t="shared" si="24"/>
        <v>0</v>
      </c>
      <c r="AU50" s="108">
        <f t="shared" si="25"/>
        <v>0</v>
      </c>
      <c r="AV50" s="108">
        <f t="shared" si="26"/>
        <v>0</v>
      </c>
      <c r="AW50" s="108">
        <f t="shared" si="27"/>
        <v>0</v>
      </c>
      <c r="AX50" s="108">
        <f t="shared" si="28"/>
        <v>0</v>
      </c>
      <c r="AY50" s="108">
        <f t="shared" si="29"/>
        <v>0</v>
      </c>
      <c r="AZ50" s="108">
        <f t="shared" si="30"/>
        <v>0</v>
      </c>
      <c r="BA50" s="108">
        <f t="shared" si="31"/>
        <v>0</v>
      </c>
      <c r="BB50" s="108">
        <f t="shared" si="32"/>
        <v>0</v>
      </c>
      <c r="BC50" s="108">
        <f t="shared" si="33"/>
        <v>0</v>
      </c>
      <c r="BD50" s="108">
        <f t="shared" si="34"/>
        <v>0</v>
      </c>
      <c r="BE50" s="108">
        <f t="shared" si="35"/>
        <v>0</v>
      </c>
      <c r="BF50" s="108">
        <f t="shared" si="36"/>
        <v>0</v>
      </c>
      <c r="BG50" s="61">
        <f t="shared" si="37"/>
        <v>0</v>
      </c>
      <c r="BH50" s="225">
        <f t="shared" si="38"/>
        <v>4</v>
      </c>
      <c r="BI50" s="65">
        <f t="shared" si="39"/>
        <v>4</v>
      </c>
    </row>
    <row r="51" spans="1:61" s="1" customFormat="1" ht="11.25">
      <c r="A51" s="1"/>
      <c r="B51" s="200" t="s">
        <v>615</v>
      </c>
      <c r="C51" s="209" t="s">
        <v>616</v>
      </c>
      <c r="D51" s="210">
        <v>35070</v>
      </c>
      <c r="E51" s="172" t="s">
        <v>617</v>
      </c>
      <c r="F51" s="79"/>
      <c r="G51" s="80"/>
      <c r="H51" s="77"/>
      <c r="I51" s="78"/>
      <c r="J51" s="79"/>
      <c r="K51" s="78"/>
      <c r="L51" s="60"/>
      <c r="M51" s="59"/>
      <c r="N51" s="60"/>
      <c r="O51" s="59"/>
      <c r="P51" s="60"/>
      <c r="Q51" s="61"/>
      <c r="R51" s="58"/>
      <c r="S51" s="59"/>
      <c r="T51" s="60"/>
      <c r="U51" s="61"/>
      <c r="V51" s="58"/>
      <c r="W51" s="59"/>
      <c r="X51" s="60"/>
      <c r="Y51" s="59"/>
      <c r="Z51" s="60"/>
      <c r="AA51" s="61"/>
      <c r="AB51" s="58"/>
      <c r="AC51" s="59"/>
      <c r="AD51" s="60"/>
      <c r="AE51" s="59"/>
      <c r="AF51" s="60"/>
      <c r="AG51" s="61"/>
      <c r="AH51" s="58"/>
      <c r="AI51" s="59"/>
      <c r="AJ51" s="60"/>
      <c r="AK51" s="59"/>
      <c r="AL51" s="60"/>
      <c r="AM51" s="59"/>
      <c r="AN51" s="60">
        <v>28</v>
      </c>
      <c r="AO51" s="61">
        <f>LOOKUP(AN51,List1!$A$2:$A$50,List1!$B$2:$B$50)</f>
        <v>3</v>
      </c>
      <c r="AP51" s="107">
        <f t="shared" si="20"/>
        <v>0</v>
      </c>
      <c r="AQ51" s="108">
        <f t="shared" si="21"/>
        <v>0</v>
      </c>
      <c r="AR51" s="108">
        <f t="shared" si="22"/>
        <v>0</v>
      </c>
      <c r="AS51" s="108">
        <f t="shared" si="23"/>
        <v>0</v>
      </c>
      <c r="AT51" s="108">
        <f t="shared" si="24"/>
        <v>0</v>
      </c>
      <c r="AU51" s="108">
        <f t="shared" si="25"/>
        <v>0</v>
      </c>
      <c r="AV51" s="108">
        <f t="shared" si="26"/>
        <v>0</v>
      </c>
      <c r="AW51" s="108">
        <f t="shared" si="27"/>
        <v>0</v>
      </c>
      <c r="AX51" s="108">
        <f t="shared" si="28"/>
        <v>0</v>
      </c>
      <c r="AY51" s="108">
        <f t="shared" si="29"/>
        <v>0</v>
      </c>
      <c r="AZ51" s="108">
        <f t="shared" si="30"/>
        <v>0</v>
      </c>
      <c r="BA51" s="108">
        <f t="shared" si="31"/>
        <v>0</v>
      </c>
      <c r="BB51" s="108">
        <f t="shared" si="32"/>
        <v>0</v>
      </c>
      <c r="BC51" s="108">
        <f t="shared" si="33"/>
        <v>0</v>
      </c>
      <c r="BD51" s="108">
        <f t="shared" si="34"/>
        <v>0</v>
      </c>
      <c r="BE51" s="108">
        <f t="shared" si="35"/>
        <v>0</v>
      </c>
      <c r="BF51" s="108">
        <f t="shared" si="36"/>
        <v>0</v>
      </c>
      <c r="BG51" s="61">
        <f t="shared" si="37"/>
        <v>3</v>
      </c>
      <c r="BH51" s="225">
        <f t="shared" si="38"/>
        <v>3</v>
      </c>
      <c r="BI51" s="65">
        <f t="shared" si="39"/>
        <v>3</v>
      </c>
    </row>
    <row r="52" spans="2:61" s="1" customFormat="1" ht="11.25" customHeight="1">
      <c r="B52" s="200"/>
      <c r="C52" s="201" t="s">
        <v>618</v>
      </c>
      <c r="D52" s="206">
        <v>35411</v>
      </c>
      <c r="E52" s="203" t="s">
        <v>619</v>
      </c>
      <c r="F52" s="60">
        <v>40</v>
      </c>
      <c r="G52" s="61">
        <f>LOOKUP(F52,List1!$A$2:$A$50,List1!$B$2:$B$50)</f>
        <v>0</v>
      </c>
      <c r="H52" s="58">
        <v>36</v>
      </c>
      <c r="I52" s="59">
        <f>LOOKUP(H52,List1!$A$2:$A$50,List1!$B$2:$B$50)</f>
        <v>0</v>
      </c>
      <c r="J52" s="60">
        <v>40</v>
      </c>
      <c r="K52" s="59">
        <f>LOOKUP(J52,List1!$A$2:$A$50,List1!$B$2:$B$50)</f>
        <v>0</v>
      </c>
      <c r="L52" s="60"/>
      <c r="M52" s="59"/>
      <c r="N52" s="60"/>
      <c r="O52" s="59"/>
      <c r="P52" s="60"/>
      <c r="Q52" s="61"/>
      <c r="R52" s="58">
        <v>29</v>
      </c>
      <c r="S52" s="59">
        <f>LOOKUP(R52,List1!$A$2:$A$50,List1!$B$2:$B$50)</f>
        <v>2</v>
      </c>
      <c r="T52" s="60">
        <v>31</v>
      </c>
      <c r="U52" s="61">
        <f>LOOKUP(T52,List1!$A$2:$A$50,List1!$B$2:$B$50)</f>
        <v>0</v>
      </c>
      <c r="V52" s="58">
        <v>30</v>
      </c>
      <c r="W52" s="59">
        <f>LOOKUP(V52,List1!$A$2:$A$50,List1!$B$2:$B$50)</f>
        <v>1</v>
      </c>
      <c r="X52" s="60"/>
      <c r="Y52" s="59"/>
      <c r="Z52" s="60"/>
      <c r="AA52" s="61"/>
      <c r="AB52" s="58"/>
      <c r="AC52" s="59"/>
      <c r="AD52" s="60"/>
      <c r="AE52" s="59"/>
      <c r="AF52" s="60"/>
      <c r="AG52" s="61"/>
      <c r="AH52" s="58"/>
      <c r="AI52" s="59"/>
      <c r="AJ52" s="60"/>
      <c r="AK52" s="59"/>
      <c r="AL52" s="60"/>
      <c r="AM52" s="59"/>
      <c r="AN52" s="60"/>
      <c r="AO52" s="61"/>
      <c r="AP52" s="107">
        <f t="shared" si="20"/>
        <v>0</v>
      </c>
      <c r="AQ52" s="108">
        <f t="shared" si="21"/>
        <v>0</v>
      </c>
      <c r="AR52" s="108">
        <f t="shared" si="22"/>
        <v>0</v>
      </c>
      <c r="AS52" s="108">
        <f t="shared" si="23"/>
        <v>0</v>
      </c>
      <c r="AT52" s="108">
        <f t="shared" si="24"/>
        <v>0</v>
      </c>
      <c r="AU52" s="108">
        <f t="shared" si="25"/>
        <v>0</v>
      </c>
      <c r="AV52" s="108">
        <f t="shared" si="26"/>
        <v>2</v>
      </c>
      <c r="AW52" s="108">
        <f t="shared" si="27"/>
        <v>0</v>
      </c>
      <c r="AX52" s="108">
        <f t="shared" si="28"/>
        <v>1</v>
      </c>
      <c r="AY52" s="108">
        <f t="shared" si="29"/>
        <v>0</v>
      </c>
      <c r="AZ52" s="108">
        <f t="shared" si="30"/>
        <v>0</v>
      </c>
      <c r="BA52" s="108">
        <f t="shared" si="31"/>
        <v>0</v>
      </c>
      <c r="BB52" s="108">
        <f t="shared" si="32"/>
        <v>0</v>
      </c>
      <c r="BC52" s="108">
        <f t="shared" si="33"/>
        <v>0</v>
      </c>
      <c r="BD52" s="108">
        <f t="shared" si="34"/>
        <v>0</v>
      </c>
      <c r="BE52" s="108">
        <f t="shared" si="35"/>
        <v>0</v>
      </c>
      <c r="BF52" s="108">
        <f t="shared" si="36"/>
        <v>0</v>
      </c>
      <c r="BG52" s="61">
        <f t="shared" si="37"/>
        <v>0</v>
      </c>
      <c r="BH52" s="216">
        <f t="shared" si="38"/>
        <v>3</v>
      </c>
      <c r="BI52" s="65">
        <f t="shared" si="39"/>
        <v>3</v>
      </c>
    </row>
    <row r="53" spans="1:61" s="1" customFormat="1" ht="11.25">
      <c r="A53" s="1"/>
      <c r="B53" s="200" t="s">
        <v>620</v>
      </c>
      <c r="C53" s="201" t="s">
        <v>621</v>
      </c>
      <c r="D53" s="202">
        <v>34818</v>
      </c>
      <c r="E53" s="203" t="s">
        <v>622</v>
      </c>
      <c r="F53" s="60"/>
      <c r="G53" s="61"/>
      <c r="H53" s="58"/>
      <c r="I53" s="59"/>
      <c r="J53" s="60"/>
      <c r="K53" s="59"/>
      <c r="L53" s="60">
        <v>34</v>
      </c>
      <c r="M53" s="59">
        <f>LOOKUP(L53,List1!$A$2:$A$50,List1!$B$2:$B$50)</f>
        <v>0</v>
      </c>
      <c r="N53" s="60">
        <v>30</v>
      </c>
      <c r="O53" s="59">
        <f>LOOKUP(N53,List1!$A$2:$A$50,List1!$B$2:$B$50)</f>
        <v>1</v>
      </c>
      <c r="P53" s="60">
        <v>33</v>
      </c>
      <c r="Q53" s="61">
        <f>LOOKUP(P53,List1!$A$2:$A$50,List1!$B$2:$B$50)</f>
        <v>0</v>
      </c>
      <c r="R53" s="58"/>
      <c r="S53" s="59"/>
      <c r="T53" s="60"/>
      <c r="U53" s="61"/>
      <c r="V53" s="58"/>
      <c r="W53" s="59"/>
      <c r="X53" s="60"/>
      <c r="Y53" s="59"/>
      <c r="Z53" s="60"/>
      <c r="AA53" s="61"/>
      <c r="AB53" s="58"/>
      <c r="AC53" s="59"/>
      <c r="AD53" s="60"/>
      <c r="AE53" s="59"/>
      <c r="AF53" s="60"/>
      <c r="AG53" s="61"/>
      <c r="AH53" s="58"/>
      <c r="AI53" s="59"/>
      <c r="AJ53" s="60"/>
      <c r="AK53" s="59"/>
      <c r="AL53" s="60"/>
      <c r="AM53" s="59"/>
      <c r="AN53" s="60"/>
      <c r="AO53" s="61"/>
      <c r="AP53" s="107">
        <f t="shared" si="20"/>
        <v>0</v>
      </c>
      <c r="AQ53" s="108">
        <f t="shared" si="21"/>
        <v>0</v>
      </c>
      <c r="AR53" s="108">
        <f t="shared" si="22"/>
        <v>0</v>
      </c>
      <c r="AS53" s="108">
        <f t="shared" si="23"/>
        <v>0</v>
      </c>
      <c r="AT53" s="108">
        <f t="shared" si="24"/>
        <v>1</v>
      </c>
      <c r="AU53" s="108">
        <f t="shared" si="25"/>
        <v>0</v>
      </c>
      <c r="AV53" s="108">
        <f t="shared" si="26"/>
        <v>0</v>
      </c>
      <c r="AW53" s="108">
        <f t="shared" si="27"/>
        <v>0</v>
      </c>
      <c r="AX53" s="108">
        <f t="shared" si="28"/>
        <v>0</v>
      </c>
      <c r="AY53" s="108">
        <f t="shared" si="29"/>
        <v>0</v>
      </c>
      <c r="AZ53" s="108">
        <f t="shared" si="30"/>
        <v>0</v>
      </c>
      <c r="BA53" s="108">
        <f t="shared" si="31"/>
        <v>0</v>
      </c>
      <c r="BB53" s="108">
        <f t="shared" si="32"/>
        <v>0</v>
      </c>
      <c r="BC53" s="108">
        <f t="shared" si="33"/>
        <v>0</v>
      </c>
      <c r="BD53" s="108">
        <f t="shared" si="34"/>
        <v>0</v>
      </c>
      <c r="BE53" s="108">
        <f t="shared" si="35"/>
        <v>0</v>
      </c>
      <c r="BF53" s="108">
        <f t="shared" si="36"/>
        <v>0</v>
      </c>
      <c r="BG53" s="61">
        <f t="shared" si="37"/>
        <v>0</v>
      </c>
      <c r="BH53" s="216">
        <f t="shared" si="38"/>
        <v>1</v>
      </c>
      <c r="BI53" s="65">
        <f t="shared" si="39"/>
        <v>1</v>
      </c>
    </row>
    <row r="54" spans="1:61" s="1" customFormat="1" ht="11.25">
      <c r="A54" s="1"/>
      <c r="B54" s="200" t="s">
        <v>623</v>
      </c>
      <c r="C54" s="201" t="s">
        <v>624</v>
      </c>
      <c r="D54" s="206">
        <v>35015</v>
      </c>
      <c r="E54" s="203" t="s">
        <v>625</v>
      </c>
      <c r="F54" s="60"/>
      <c r="G54" s="61"/>
      <c r="H54" s="58"/>
      <c r="I54" s="59"/>
      <c r="J54" s="60"/>
      <c r="K54" s="59"/>
      <c r="L54" s="60"/>
      <c r="M54" s="59"/>
      <c r="N54" s="60"/>
      <c r="O54" s="59"/>
      <c r="P54" s="60"/>
      <c r="Q54" s="61"/>
      <c r="R54" s="58"/>
      <c r="S54" s="59"/>
      <c r="T54" s="60"/>
      <c r="U54" s="61"/>
      <c r="V54" s="58"/>
      <c r="W54" s="59"/>
      <c r="X54" s="60"/>
      <c r="Y54" s="59"/>
      <c r="Z54" s="60"/>
      <c r="AA54" s="61"/>
      <c r="AB54" s="58"/>
      <c r="AC54" s="59"/>
      <c r="AD54" s="60"/>
      <c r="AE54" s="59"/>
      <c r="AF54" s="60"/>
      <c r="AG54" s="61"/>
      <c r="AH54" s="58"/>
      <c r="AI54" s="59"/>
      <c r="AJ54" s="60"/>
      <c r="AK54" s="59"/>
      <c r="AL54" s="60">
        <v>32</v>
      </c>
      <c r="AM54" s="59">
        <f>LOOKUP(AL54,List1!$A$2:$A$50,List1!$B$2:$B$50)</f>
        <v>0</v>
      </c>
      <c r="AN54" s="60"/>
      <c r="AO54" s="61"/>
      <c r="AP54" s="107">
        <f t="shared" si="20"/>
        <v>0</v>
      </c>
      <c r="AQ54" s="108">
        <f t="shared" si="21"/>
        <v>0</v>
      </c>
      <c r="AR54" s="108">
        <f t="shared" si="22"/>
        <v>0</v>
      </c>
      <c r="AS54" s="108">
        <f t="shared" si="23"/>
        <v>0</v>
      </c>
      <c r="AT54" s="108">
        <f t="shared" si="24"/>
        <v>0</v>
      </c>
      <c r="AU54" s="108">
        <f t="shared" si="25"/>
        <v>0</v>
      </c>
      <c r="AV54" s="108">
        <f t="shared" si="26"/>
        <v>0</v>
      </c>
      <c r="AW54" s="108">
        <f t="shared" si="27"/>
        <v>0</v>
      </c>
      <c r="AX54" s="108">
        <f t="shared" si="28"/>
        <v>0</v>
      </c>
      <c r="AY54" s="108">
        <f t="shared" si="29"/>
        <v>0</v>
      </c>
      <c r="AZ54" s="108">
        <f t="shared" si="30"/>
        <v>0</v>
      </c>
      <c r="BA54" s="108">
        <f t="shared" si="31"/>
        <v>0</v>
      </c>
      <c r="BB54" s="108">
        <f t="shared" si="32"/>
        <v>0</v>
      </c>
      <c r="BC54" s="108">
        <f t="shared" si="33"/>
        <v>0</v>
      </c>
      <c r="BD54" s="108">
        <f t="shared" si="34"/>
        <v>0</v>
      </c>
      <c r="BE54" s="108">
        <f t="shared" si="35"/>
        <v>0</v>
      </c>
      <c r="BF54" s="108">
        <f t="shared" si="36"/>
        <v>0</v>
      </c>
      <c r="BG54" s="61">
        <f t="shared" si="37"/>
        <v>0</v>
      </c>
      <c r="BH54" s="216">
        <f t="shared" si="38"/>
        <v>0</v>
      </c>
      <c r="BI54" s="65">
        <f t="shared" si="39"/>
        <v>0</v>
      </c>
    </row>
    <row r="55" spans="2:61" s="1" customFormat="1" ht="11.25">
      <c r="B55" s="175"/>
      <c r="C55" s="226" t="s">
        <v>626</v>
      </c>
      <c r="D55" s="227">
        <v>35163</v>
      </c>
      <c r="E55" s="177" t="s">
        <v>627</v>
      </c>
      <c r="F55" s="87">
        <v>38</v>
      </c>
      <c r="G55" s="88">
        <f>LOOKUP(F55,List1!$A$2:$A$50,List1!$B$2:$B$50)</f>
        <v>0</v>
      </c>
      <c r="H55" s="85">
        <v>34</v>
      </c>
      <c r="I55" s="86">
        <f>LOOKUP(H55,List1!$A$2:$A$50,List1!$B$2:$B$50)</f>
        <v>0</v>
      </c>
      <c r="J55" s="87">
        <v>33</v>
      </c>
      <c r="K55" s="86">
        <f>LOOKUP(J55,List1!$A$2:$A$50,List1!$B$2:$B$50)</f>
        <v>0</v>
      </c>
      <c r="L55" s="87"/>
      <c r="M55" s="86"/>
      <c r="N55" s="87"/>
      <c r="O55" s="86"/>
      <c r="P55" s="87"/>
      <c r="Q55" s="88"/>
      <c r="R55" s="85"/>
      <c r="S55" s="86"/>
      <c r="T55" s="87"/>
      <c r="U55" s="88"/>
      <c r="V55" s="85"/>
      <c r="W55" s="86"/>
      <c r="X55" s="87"/>
      <c r="Y55" s="86"/>
      <c r="Z55" s="87"/>
      <c r="AA55" s="88"/>
      <c r="AB55" s="85"/>
      <c r="AC55" s="86"/>
      <c r="AD55" s="87"/>
      <c r="AE55" s="86"/>
      <c r="AF55" s="87"/>
      <c r="AG55" s="88"/>
      <c r="AH55" s="85"/>
      <c r="AI55" s="86"/>
      <c r="AJ55" s="87"/>
      <c r="AK55" s="86"/>
      <c r="AL55" s="87"/>
      <c r="AM55" s="86"/>
      <c r="AN55" s="87"/>
      <c r="AO55" s="88"/>
      <c r="AP55" s="113">
        <f t="shared" si="20"/>
        <v>0</v>
      </c>
      <c r="AQ55" s="114">
        <f t="shared" si="21"/>
        <v>0</v>
      </c>
      <c r="AR55" s="114">
        <f t="shared" si="22"/>
        <v>0</v>
      </c>
      <c r="AS55" s="114">
        <f t="shared" si="23"/>
        <v>0</v>
      </c>
      <c r="AT55" s="114">
        <f t="shared" si="24"/>
        <v>0</v>
      </c>
      <c r="AU55" s="114">
        <f t="shared" si="25"/>
        <v>0</v>
      </c>
      <c r="AV55" s="114">
        <f t="shared" si="26"/>
        <v>0</v>
      </c>
      <c r="AW55" s="114">
        <f t="shared" si="27"/>
        <v>0</v>
      </c>
      <c r="AX55" s="114">
        <f t="shared" si="28"/>
        <v>0</v>
      </c>
      <c r="AY55" s="114">
        <f t="shared" si="29"/>
        <v>0</v>
      </c>
      <c r="AZ55" s="114">
        <f t="shared" si="30"/>
        <v>0</v>
      </c>
      <c r="BA55" s="114">
        <f t="shared" si="31"/>
        <v>0</v>
      </c>
      <c r="BB55" s="114">
        <f t="shared" si="32"/>
        <v>0</v>
      </c>
      <c r="BC55" s="114">
        <f t="shared" si="33"/>
        <v>0</v>
      </c>
      <c r="BD55" s="114">
        <f t="shared" si="34"/>
        <v>0</v>
      </c>
      <c r="BE55" s="114">
        <f t="shared" si="35"/>
        <v>0</v>
      </c>
      <c r="BF55" s="114">
        <f t="shared" si="36"/>
        <v>0</v>
      </c>
      <c r="BG55" s="88">
        <f t="shared" si="37"/>
        <v>0</v>
      </c>
      <c r="BH55" s="228">
        <f t="shared" si="38"/>
        <v>0</v>
      </c>
      <c r="BI55" s="92">
        <f t="shared" si="39"/>
        <v>0</v>
      </c>
    </row>
    <row r="56" spans="2:61" s="1" customFormat="1" ht="12.75" hidden="1">
      <c r="B56" s="165"/>
      <c r="C56" s="229" t="s">
        <v>628</v>
      </c>
      <c r="D56" s="230">
        <v>35263</v>
      </c>
      <c r="E56" s="63" t="s">
        <v>629</v>
      </c>
      <c r="F56" s="231"/>
      <c r="G56" s="101"/>
      <c r="H56" s="231"/>
      <c r="I56" s="101"/>
      <c r="J56" s="231"/>
      <c r="K56" s="101"/>
      <c r="L56" s="231"/>
      <c r="M56" s="99"/>
      <c r="N56" s="231"/>
      <c r="O56" s="99"/>
      <c r="P56" s="231"/>
      <c r="Q56" s="101"/>
      <c r="R56" s="231"/>
      <c r="S56" s="101"/>
      <c r="T56" s="231"/>
      <c r="U56" s="101"/>
      <c r="V56" s="231"/>
      <c r="W56" s="97" t="e">
        <f>LOOKUP(V56,List1!$A$2:$A$50,List1!$B$2:$B$50)</f>
        <v>#VALUE!</v>
      </c>
      <c r="X56" s="231"/>
      <c r="Y56" s="101"/>
      <c r="Z56" s="231"/>
      <c r="AA56" s="101" t="e">
        <f>LOOKUP(Z56,List1!$A$2:$A$50,List1!$B$2:$B$50)</f>
        <v>#VALUE!</v>
      </c>
      <c r="AB56" s="231"/>
      <c r="AC56" s="101" t="e">
        <f>LOOKUP(AB56,List1!$A$2:$A$50,List1!$B$2:$B$50)</f>
        <v>#VALUE!</v>
      </c>
      <c r="AD56" s="231"/>
      <c r="AE56" s="10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101">
        <f t="shared" si="20"/>
        <v>0</v>
      </c>
      <c r="AQ56" s="101">
        <f t="shared" si="21"/>
        <v>0</v>
      </c>
      <c r="AR56" s="101">
        <f t="shared" si="22"/>
        <v>0</v>
      </c>
      <c r="AS56" s="101">
        <f t="shared" si="23"/>
        <v>0</v>
      </c>
      <c r="AT56" s="101">
        <f t="shared" si="24"/>
        <v>0</v>
      </c>
      <c r="AU56" s="101">
        <f t="shared" si="25"/>
        <v>0</v>
      </c>
      <c r="AV56" s="101">
        <f t="shared" si="26"/>
        <v>0</v>
      </c>
      <c r="AW56" s="101">
        <f t="shared" si="27"/>
        <v>0</v>
      </c>
      <c r="AX56" s="101" t="e">
        <f t="shared" si="28"/>
        <v>#VALUE!</v>
      </c>
      <c r="AY56" s="101">
        <f t="shared" si="29"/>
        <v>0</v>
      </c>
      <c r="AZ56" s="101" t="e">
        <f t="shared" si="30"/>
        <v>#VALUE!</v>
      </c>
      <c r="BA56" s="101" t="e">
        <f t="shared" si="31"/>
        <v>#VALUE!</v>
      </c>
      <c r="BB56" s="101">
        <f t="shared" si="32"/>
        <v>0</v>
      </c>
      <c r="BC56" s="101">
        <f t="shared" si="33"/>
        <v>0</v>
      </c>
      <c r="BD56" s="101">
        <f t="shared" si="34"/>
        <v>0</v>
      </c>
      <c r="BE56" s="101">
        <f t="shared" si="35"/>
        <v>0</v>
      </c>
      <c r="BF56" s="101">
        <f t="shared" si="36"/>
        <v>0</v>
      </c>
      <c r="BG56" s="101">
        <f t="shared" si="37"/>
        <v>0</v>
      </c>
      <c r="BH56" s="232" t="e">
        <f t="shared" si="38"/>
        <v>#VALUE!</v>
      </c>
      <c r="BI56" s="104" t="e">
        <f t="shared" si="39"/>
        <v>#VALUE!</v>
      </c>
    </row>
    <row r="57" spans="2:61" s="1" customFormat="1" ht="12.75" hidden="1">
      <c r="B57" s="233"/>
      <c r="C57" s="209" t="s">
        <v>630</v>
      </c>
      <c r="D57" s="210">
        <v>34715</v>
      </c>
      <c r="E57" s="203" t="s">
        <v>631</v>
      </c>
      <c r="F57" s="234"/>
      <c r="G57" s="108"/>
      <c r="H57" s="234"/>
      <c r="I57" s="108"/>
      <c r="J57" s="234"/>
      <c r="K57" s="108"/>
      <c r="L57" s="234"/>
      <c r="M57" s="99"/>
      <c r="N57" s="234"/>
      <c r="O57" s="99"/>
      <c r="P57" s="234"/>
      <c r="Q57" s="108"/>
      <c r="R57" s="234"/>
      <c r="S57" s="108"/>
      <c r="T57" s="234"/>
      <c r="U57" s="108"/>
      <c r="V57" s="234"/>
      <c r="W57" s="235" t="e">
        <f>LOOKUP(V57,List1!$A$2:$A$50,List1!$B$2:$B$50)</f>
        <v>#VALUE!</v>
      </c>
      <c r="X57" s="234"/>
      <c r="Y57" s="108"/>
      <c r="Z57" s="234"/>
      <c r="AA57" s="236" t="e">
        <f>LOOKUP(Z57,List1!$A$2:$A$50,List1!$B$2:$B$50)</f>
        <v>#VALUE!</v>
      </c>
      <c r="AB57" s="234"/>
      <c r="AC57" s="236" t="e">
        <f>LOOKUP(AB57,List1!$A$2:$A$50,List1!$B$2:$B$50)</f>
        <v>#VALUE!</v>
      </c>
      <c r="AD57" s="234"/>
      <c r="AE57" s="108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108">
        <f t="shared" si="20"/>
        <v>0</v>
      </c>
      <c r="AQ57" s="108">
        <f t="shared" si="21"/>
        <v>0</v>
      </c>
      <c r="AR57" s="108">
        <f t="shared" si="22"/>
        <v>0</v>
      </c>
      <c r="AS57" s="108">
        <f t="shared" si="23"/>
        <v>0</v>
      </c>
      <c r="AT57" s="108">
        <f t="shared" si="24"/>
        <v>0</v>
      </c>
      <c r="AU57" s="108">
        <f t="shared" si="25"/>
        <v>0</v>
      </c>
      <c r="AV57" s="108">
        <f t="shared" si="26"/>
        <v>0</v>
      </c>
      <c r="AW57" s="108">
        <f t="shared" si="27"/>
        <v>0</v>
      </c>
      <c r="AX57" s="108" t="e">
        <f t="shared" si="28"/>
        <v>#VALUE!</v>
      </c>
      <c r="AY57" s="108">
        <f t="shared" si="29"/>
        <v>0</v>
      </c>
      <c r="AZ57" s="108" t="e">
        <f t="shared" si="30"/>
        <v>#VALUE!</v>
      </c>
      <c r="BA57" s="108" t="e">
        <f t="shared" si="31"/>
        <v>#VALUE!</v>
      </c>
      <c r="BB57" s="108">
        <f t="shared" si="32"/>
        <v>0</v>
      </c>
      <c r="BC57" s="108">
        <f t="shared" si="33"/>
        <v>0</v>
      </c>
      <c r="BD57" s="108">
        <f t="shared" si="34"/>
        <v>0</v>
      </c>
      <c r="BE57" s="108">
        <f t="shared" si="35"/>
        <v>0</v>
      </c>
      <c r="BF57" s="108">
        <f t="shared" si="36"/>
        <v>0</v>
      </c>
      <c r="BG57" s="108">
        <f t="shared" si="37"/>
        <v>0</v>
      </c>
      <c r="BH57" s="237" t="e">
        <f t="shared" si="38"/>
        <v>#VALUE!</v>
      </c>
      <c r="BI57" s="104" t="e">
        <f t="shared" si="39"/>
        <v>#VALUE!</v>
      </c>
    </row>
  </sheetData>
  <printOptions/>
  <pageMargins left="0.7875" right="0.7875" top="0.9840277777777778" bottom="0.9840277777777778" header="0.5118055555555556" footer="0.5118055555555556"/>
  <pageSetup fitToHeight="0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70"/>
  <sheetViews>
    <sheetView workbookViewId="0" topLeftCell="A1">
      <selection activeCell="V67" sqref="V67"/>
    </sheetView>
  </sheetViews>
  <sheetFormatPr defaultColWidth="9.00390625" defaultRowHeight="12.75"/>
  <cols>
    <col min="1" max="1" width="0.74609375" style="118" customWidth="1"/>
    <col min="2" max="2" width="2.75390625" style="2" customWidth="1"/>
    <col min="3" max="3" width="12.375" style="118" customWidth="1"/>
    <col min="4" max="4" width="6.875" style="118" customWidth="1"/>
    <col min="5" max="5" width="16.00390625" style="118" customWidth="1"/>
    <col min="6" max="6" width="2.25390625" style="238" customWidth="1"/>
    <col min="7" max="7" width="3.625" style="238" customWidth="1"/>
    <col min="8" max="8" width="2.125" style="238" customWidth="1"/>
    <col min="9" max="9" width="2.75390625" style="238" customWidth="1"/>
    <col min="10" max="10" width="2.25390625" style="238" customWidth="1"/>
    <col min="11" max="11" width="2.375" style="238" customWidth="1"/>
    <col min="12" max="12" width="2.25390625" style="238" customWidth="1"/>
    <col min="13" max="13" width="2.375" style="238" customWidth="1"/>
    <col min="14" max="14" width="2.125" style="238" customWidth="1"/>
    <col min="15" max="15" width="2.375" style="238" customWidth="1"/>
    <col min="16" max="16" width="2.125" style="238" customWidth="1"/>
    <col min="17" max="17" width="2.375" style="238" customWidth="1"/>
    <col min="18" max="18" width="2.25390625" style="238" customWidth="1"/>
    <col min="19" max="21" width="2.375" style="238" customWidth="1"/>
    <col min="22" max="22" width="2.25390625" style="238" customWidth="1"/>
    <col min="23" max="23" width="2.375" style="238" customWidth="1"/>
    <col min="24" max="24" width="2.25390625" style="238" customWidth="1"/>
    <col min="25" max="25" width="2.75390625" style="238" customWidth="1"/>
    <col min="26" max="26" width="2.125" style="238" customWidth="1"/>
    <col min="27" max="27" width="2.75390625" style="238" customWidth="1"/>
    <col min="28" max="28" width="2.125" style="238" customWidth="1"/>
    <col min="29" max="29" width="2.375" style="238" customWidth="1"/>
    <col min="30" max="30" width="2.25390625" style="238" customWidth="1"/>
    <col min="31" max="31" width="2.375" style="238" customWidth="1"/>
    <col min="32" max="32" width="2.25390625" style="238" customWidth="1"/>
    <col min="33" max="33" width="2.375" style="238" customWidth="1"/>
    <col min="34" max="34" width="2.125" style="238" customWidth="1"/>
    <col min="35" max="35" width="2.375" style="238" customWidth="1"/>
    <col min="36" max="36" width="2.625" style="118" customWidth="1"/>
    <col min="37" max="37" width="2.375" style="118" customWidth="1"/>
    <col min="38" max="38" width="2.25390625" style="118" customWidth="1"/>
    <col min="39" max="39" width="2.125" style="118" customWidth="1"/>
    <col min="40" max="40" width="2.625" style="118" customWidth="1"/>
    <col min="41" max="41" width="2.875" style="118" customWidth="1"/>
    <col min="42" max="59" width="0" style="118" hidden="1" customWidth="1"/>
    <col min="60" max="61" width="3.00390625" style="118" customWidth="1"/>
    <col min="62" max="256" width="9.125" style="118" customWidth="1"/>
  </cols>
  <sheetData>
    <row r="1" spans="1:61" s="118" customFormat="1" ht="17.25">
      <c r="A1" s="118"/>
      <c r="B1" s="4" t="s">
        <v>632</v>
      </c>
      <c r="C1" s="7"/>
      <c r="D1" s="7"/>
      <c r="E1" s="7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40"/>
      <c r="Y1" s="239"/>
      <c r="Z1" s="239"/>
      <c r="AA1" s="239"/>
      <c r="AB1" s="240" t="s">
        <v>633</v>
      </c>
      <c r="AC1" s="239"/>
      <c r="AD1" s="239"/>
      <c r="AE1" s="239"/>
      <c r="AF1" s="239"/>
      <c r="AG1" s="239"/>
      <c r="AH1" s="239"/>
      <c r="AI1" s="239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121"/>
    </row>
    <row r="2" spans="1:61" s="118" customFormat="1" ht="17.25">
      <c r="A2" s="118"/>
      <c r="B2" s="10" t="s">
        <v>634</v>
      </c>
      <c r="C2" s="12"/>
      <c r="D2" s="12"/>
      <c r="E2" s="12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3"/>
    </row>
    <row r="3" spans="2:61" s="118" customFormat="1" ht="11.25">
      <c r="B3" s="15"/>
      <c r="C3" s="17"/>
      <c r="D3" s="17"/>
      <c r="E3" s="17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25"/>
    </row>
    <row r="4" spans="1:61" s="118" customFormat="1" ht="54.75">
      <c r="A4" s="118"/>
      <c r="B4" s="243" t="s">
        <v>635</v>
      </c>
      <c r="C4" s="126" t="s">
        <v>636</v>
      </c>
      <c r="D4" s="127" t="s">
        <v>637</v>
      </c>
      <c r="E4" s="22" t="s">
        <v>638</v>
      </c>
      <c r="F4" s="128" t="s">
        <v>639</v>
      </c>
      <c r="G4" s="131"/>
      <c r="H4" s="128" t="s">
        <v>640</v>
      </c>
      <c r="I4" s="131"/>
      <c r="J4" s="128" t="s">
        <v>641</v>
      </c>
      <c r="K4" s="129"/>
      <c r="L4" s="130" t="s">
        <v>642</v>
      </c>
      <c r="M4" s="131"/>
      <c r="N4" s="128" t="s">
        <v>643</v>
      </c>
      <c r="O4" s="129"/>
      <c r="P4" s="130" t="s">
        <v>644</v>
      </c>
      <c r="Q4" s="131"/>
      <c r="R4" s="24" t="s">
        <v>645</v>
      </c>
      <c r="S4" s="26"/>
      <c r="T4" s="27" t="s">
        <v>646</v>
      </c>
      <c r="U4" s="25"/>
      <c r="V4" s="24" t="s">
        <v>647</v>
      </c>
      <c r="W4" s="26"/>
      <c r="X4" s="27" t="s">
        <v>648</v>
      </c>
      <c r="Y4" s="25"/>
      <c r="Z4" s="24" t="s">
        <v>649</v>
      </c>
      <c r="AA4" s="26"/>
      <c r="AB4" s="27" t="s">
        <v>650</v>
      </c>
      <c r="AC4" s="25"/>
      <c r="AD4" s="24" t="s">
        <v>651</v>
      </c>
      <c r="AE4" s="26"/>
      <c r="AF4" s="27" t="s">
        <v>652</v>
      </c>
      <c r="AG4" s="25"/>
      <c r="AH4" s="24" t="s">
        <v>653</v>
      </c>
      <c r="AI4" s="26"/>
      <c r="AJ4" s="27" t="s">
        <v>654</v>
      </c>
      <c r="AK4" s="25"/>
      <c r="AL4" s="24" t="s">
        <v>655</v>
      </c>
      <c r="AM4" s="26"/>
      <c r="AN4" s="27" t="s">
        <v>656</v>
      </c>
      <c r="AO4" s="25"/>
      <c r="AP4" s="244"/>
      <c r="AQ4" s="131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27"/>
      <c r="BG4" s="129"/>
      <c r="BH4" s="126" t="s">
        <v>657</v>
      </c>
      <c r="BI4" s="126" t="s">
        <v>658</v>
      </c>
    </row>
    <row r="5" spans="1:61" s="118" customFormat="1" ht="11.25">
      <c r="A5" s="118"/>
      <c r="B5" s="186" t="s">
        <v>659</v>
      </c>
      <c r="C5" s="245" t="s">
        <v>660</v>
      </c>
      <c r="D5" s="246">
        <v>34818</v>
      </c>
      <c r="E5" s="38" t="s">
        <v>661</v>
      </c>
      <c r="F5" s="35">
        <v>11</v>
      </c>
      <c r="G5" s="36">
        <f>LOOKUP(F5,List1!$A$2:$A$50,List1!$B$2:$B$50)</f>
        <v>20</v>
      </c>
      <c r="H5" s="33">
        <v>3</v>
      </c>
      <c r="I5" s="34">
        <f>LOOKUP(H5,List1!$A$2:$A$50,List1!$B$2:$B$50)</f>
        <v>40</v>
      </c>
      <c r="J5" s="35">
        <v>3</v>
      </c>
      <c r="K5" s="36">
        <f>LOOKUP(J5,List1!$A$2:$A$50,List1!$B$2:$B$50)</f>
        <v>40</v>
      </c>
      <c r="L5" s="33">
        <v>1</v>
      </c>
      <c r="M5" s="34">
        <f>LOOKUP(L5,List1!$A$2:$A$50,List1!$B$2:$B$50)</f>
        <v>50</v>
      </c>
      <c r="N5" s="35">
        <v>1</v>
      </c>
      <c r="O5" s="36">
        <f>LOOKUP(N5,List1!$A$2:$A$50,List1!$B$2:$B$50)</f>
        <v>50</v>
      </c>
      <c r="P5" s="33">
        <v>5</v>
      </c>
      <c r="Q5" s="34">
        <f>LOOKUP(P5,List1!$A$2:$A$50,List1!$B$2:$B$50)</f>
        <v>33</v>
      </c>
      <c r="R5" s="35">
        <v>3</v>
      </c>
      <c r="S5" s="34">
        <f>LOOKUP(R5,List1!$A$2:$A$50,List1!$B$2:$B$50)</f>
        <v>40</v>
      </c>
      <c r="T5" s="35">
        <v>1</v>
      </c>
      <c r="U5" s="36">
        <f>LOOKUP(T5,List1!$A$2:$A$50,List1!$B$2:$B$50)</f>
        <v>50</v>
      </c>
      <c r="V5" s="33">
        <v>3</v>
      </c>
      <c r="W5" s="34">
        <f>LOOKUP(V5,List1!$A$2:$A$50,List1!$B$2:$B$50)</f>
        <v>40</v>
      </c>
      <c r="X5" s="35">
        <v>2</v>
      </c>
      <c r="Y5" s="34">
        <f>LOOKUP(X5,List1!$A$2:$A$50,List1!$B$2:$B$50)</f>
        <v>45</v>
      </c>
      <c r="Z5" s="35">
        <v>1</v>
      </c>
      <c r="AA5" s="36">
        <f>LOOKUP(Z5,List1!$A$2:$A$50,List1!$B$2:$B$50)</f>
        <v>50</v>
      </c>
      <c r="AB5" s="33">
        <v>1</v>
      </c>
      <c r="AC5" s="34">
        <f>LOOKUP(AB5,List1!$A$2:$A$50,List1!$B$2:$B$50)</f>
        <v>50</v>
      </c>
      <c r="AD5" s="35">
        <v>1</v>
      </c>
      <c r="AE5" s="34">
        <f>LOOKUP(AD5,List1!$A$2:$A$50,List1!$B$2:$B$50)</f>
        <v>50</v>
      </c>
      <c r="AF5" s="35">
        <v>2</v>
      </c>
      <c r="AG5" s="36">
        <f>LOOKUP(AF5,List1!$A$2:$A$50,List1!$B$2:$B$50)</f>
        <v>45</v>
      </c>
      <c r="AH5" s="33"/>
      <c r="AI5" s="34"/>
      <c r="AJ5" s="35">
        <v>3</v>
      </c>
      <c r="AK5" s="34">
        <f>LOOKUP(AJ5,List1!$A$2:$A$50,List1!$B$2:$B$50)</f>
        <v>40</v>
      </c>
      <c r="AL5" s="35"/>
      <c r="AM5" s="34"/>
      <c r="AN5" s="35">
        <v>2</v>
      </c>
      <c r="AO5" s="36">
        <f>LOOKUP(AN5,List1!$A$2:$A$50,List1!$B$2:$B$50)</f>
        <v>45</v>
      </c>
      <c r="AP5" s="37">
        <f aca="true" t="shared" si="0" ref="AP5:AP36">G5</f>
        <v>20</v>
      </c>
      <c r="AQ5" s="37">
        <f aca="true" t="shared" si="1" ref="AQ5:AQ36">I5</f>
        <v>40</v>
      </c>
      <c r="AR5" s="37">
        <f aca="true" t="shared" si="2" ref="AR5:AR36">K5</f>
        <v>40</v>
      </c>
      <c r="AS5" s="37">
        <f aca="true" t="shared" si="3" ref="AS5:AS36">M5</f>
        <v>50</v>
      </c>
      <c r="AT5" s="37">
        <f aca="true" t="shared" si="4" ref="AT5:AT36">O5</f>
        <v>50</v>
      </c>
      <c r="AU5" s="37">
        <f aca="true" t="shared" si="5" ref="AU5:AU36">Q5</f>
        <v>33</v>
      </c>
      <c r="AV5" s="37">
        <f aca="true" t="shared" si="6" ref="AV5:AV36">S5</f>
        <v>40</v>
      </c>
      <c r="AW5" s="37">
        <f aca="true" t="shared" si="7" ref="AW5:AW36">U5</f>
        <v>50</v>
      </c>
      <c r="AX5" s="37">
        <f aca="true" t="shared" si="8" ref="AX5:AX36">W5</f>
        <v>40</v>
      </c>
      <c r="AY5" s="37">
        <f aca="true" t="shared" si="9" ref="AY5:AY36">Y5</f>
        <v>45</v>
      </c>
      <c r="AZ5" s="37">
        <f aca="true" t="shared" si="10" ref="AZ5:AZ36">AA5</f>
        <v>50</v>
      </c>
      <c r="BA5" s="37">
        <f aca="true" t="shared" si="11" ref="BA5:BA36">AC5</f>
        <v>50</v>
      </c>
      <c r="BB5" s="37">
        <f aca="true" t="shared" si="12" ref="BB5:BB36">AE5</f>
        <v>50</v>
      </c>
      <c r="BC5" s="37">
        <f aca="true" t="shared" si="13" ref="BC5:BC36">AG5</f>
        <v>45</v>
      </c>
      <c r="BD5" s="37">
        <f aca="true" t="shared" si="14" ref="BD5:BD36">AI5</f>
        <v>0</v>
      </c>
      <c r="BE5" s="37">
        <f aca="true" t="shared" si="15" ref="BE5:BE36">AK5</f>
        <v>40</v>
      </c>
      <c r="BF5" s="37">
        <f aca="true" t="shared" si="16" ref="BF5:BF36">AM5</f>
        <v>0</v>
      </c>
      <c r="BG5" s="38">
        <f aca="true" t="shared" si="17" ref="BG5:BG36">AO5</f>
        <v>45</v>
      </c>
      <c r="BH5" s="39">
        <f aca="true" t="shared" si="18" ref="BH5:BH36">SUM(G5+I5+K5+M5+O5+Q5+S5+U5+W5+Y5+AA5+AC5+AE5+AG5+AI5+AK5+AM5+AO5)</f>
        <v>688</v>
      </c>
      <c r="BI5" s="247">
        <f aca="true" t="shared" si="19" ref="BI5:BI36">LARGE(AP5:BG5,1)+LARGE(AP5:BG5,2)+LARGE(AP5:BG5,3)+LARGE(AP5:BG5,4)+LARGE(AP5:BG5,5)+LARGE(AP5:BG5,6)+LARGE(AP5:BG5,7)+LARGE(AP5:BG5,8)+LARGE(AP5:BG5,9)</f>
        <v>435</v>
      </c>
    </row>
    <row r="6" spans="1:61" s="118" customFormat="1" ht="11.25">
      <c r="A6" s="118"/>
      <c r="B6" s="191" t="s">
        <v>662</v>
      </c>
      <c r="C6" s="248" t="s">
        <v>663</v>
      </c>
      <c r="D6" s="249">
        <v>35076</v>
      </c>
      <c r="E6" s="194" t="s">
        <v>664</v>
      </c>
      <c r="F6" s="46">
        <v>1</v>
      </c>
      <c r="G6" s="141">
        <f>LOOKUP(F6,List1!$A$2:$A$50,List1!$B$2:$B$50)</f>
        <v>50</v>
      </c>
      <c r="H6" s="44">
        <v>1</v>
      </c>
      <c r="I6" s="140">
        <f>LOOKUP(H6,List1!$A$2:$A$50,List1!$B$2:$B$50)</f>
        <v>50</v>
      </c>
      <c r="J6" s="46">
        <v>5</v>
      </c>
      <c r="K6" s="141">
        <f>LOOKUP(J6,List1!$A$2:$A$50,List1!$B$2:$B$50)</f>
        <v>33</v>
      </c>
      <c r="L6" s="44">
        <v>7</v>
      </c>
      <c r="M6" s="140">
        <f>LOOKUP(L6,List1!$A$2:$A$50,List1!$B$2:$B$50)</f>
        <v>28</v>
      </c>
      <c r="N6" s="46">
        <v>9</v>
      </c>
      <c r="O6" s="141">
        <f>LOOKUP(N6,List1!$A$2:$A$50,List1!$B$2:$B$50)</f>
        <v>24</v>
      </c>
      <c r="P6" s="44"/>
      <c r="Q6" s="140"/>
      <c r="R6" s="46">
        <v>2</v>
      </c>
      <c r="S6" s="45">
        <f>LOOKUP(R6,List1!$A$2:$A$50,List1!$B$2:$B$50)</f>
        <v>45</v>
      </c>
      <c r="T6" s="46">
        <v>3</v>
      </c>
      <c r="U6" s="47">
        <f>LOOKUP(T6,List1!$A$2:$A$50,List1!$B$2:$B$50)</f>
        <v>40</v>
      </c>
      <c r="V6" s="44">
        <v>5</v>
      </c>
      <c r="W6" s="45">
        <f>LOOKUP(V6,List1!$A$2:$A$50,List1!$B$2:$B$50)</f>
        <v>33</v>
      </c>
      <c r="X6" s="46">
        <v>1</v>
      </c>
      <c r="Y6" s="45">
        <f>LOOKUP(X6,List1!$A$2:$A$50,List1!$B$2:$B$50)</f>
        <v>50</v>
      </c>
      <c r="Z6" s="46">
        <v>2</v>
      </c>
      <c r="AA6" s="47">
        <f>LOOKUP(Z6,List1!$A$2:$A$50,List1!$B$2:$B$50)</f>
        <v>45</v>
      </c>
      <c r="AB6" s="44">
        <v>3</v>
      </c>
      <c r="AC6" s="45">
        <f>LOOKUP(AB6,List1!$A$2:$A$50,List1!$B$2:$B$50)</f>
        <v>40</v>
      </c>
      <c r="AD6" s="46">
        <v>13</v>
      </c>
      <c r="AE6" s="45">
        <f>LOOKUP(AD6,List1!$A$2:$A$50,List1!$B$2:$B$50)</f>
        <v>18</v>
      </c>
      <c r="AF6" s="46">
        <v>3</v>
      </c>
      <c r="AG6" s="47">
        <f>LOOKUP(AF6,List1!$A$2:$A$50,List1!$B$2:$B$50)</f>
        <v>40</v>
      </c>
      <c r="AH6" s="44">
        <v>1</v>
      </c>
      <c r="AI6" s="45">
        <f>LOOKUP(AH6,List1!$A$2:$A$50,List1!$B$2:$B$50)</f>
        <v>50</v>
      </c>
      <c r="AJ6" s="46">
        <v>1</v>
      </c>
      <c r="AK6" s="45">
        <f>LOOKUP(AJ6,List1!$A$2:$A$50,List1!$B$2:$B$50)</f>
        <v>50</v>
      </c>
      <c r="AL6" s="46">
        <v>3</v>
      </c>
      <c r="AM6" s="45">
        <f>LOOKUP(AL6,List1!$A$2:$A$50,List1!$B$2:$B$50)</f>
        <v>40</v>
      </c>
      <c r="AN6" s="46">
        <v>15</v>
      </c>
      <c r="AO6" s="47">
        <f>LOOKUP(AN6,List1!$A$2:$A$50,List1!$B$2:$B$50)</f>
        <v>16</v>
      </c>
      <c r="AP6" s="48">
        <f t="shared" si="0"/>
        <v>50</v>
      </c>
      <c r="AQ6" s="48">
        <f t="shared" si="1"/>
        <v>50</v>
      </c>
      <c r="AR6" s="48">
        <f t="shared" si="2"/>
        <v>33</v>
      </c>
      <c r="AS6" s="48">
        <f t="shared" si="3"/>
        <v>28</v>
      </c>
      <c r="AT6" s="48">
        <f t="shared" si="4"/>
        <v>24</v>
      </c>
      <c r="AU6" s="48">
        <f t="shared" si="5"/>
        <v>0</v>
      </c>
      <c r="AV6" s="48">
        <f t="shared" si="6"/>
        <v>45</v>
      </c>
      <c r="AW6" s="48">
        <f t="shared" si="7"/>
        <v>40</v>
      </c>
      <c r="AX6" s="48">
        <f t="shared" si="8"/>
        <v>33</v>
      </c>
      <c r="AY6" s="48">
        <f t="shared" si="9"/>
        <v>50</v>
      </c>
      <c r="AZ6" s="48">
        <f t="shared" si="10"/>
        <v>45</v>
      </c>
      <c r="BA6" s="48">
        <f t="shared" si="11"/>
        <v>40</v>
      </c>
      <c r="BB6" s="48">
        <f t="shared" si="12"/>
        <v>18</v>
      </c>
      <c r="BC6" s="48">
        <f t="shared" si="13"/>
        <v>40</v>
      </c>
      <c r="BD6" s="48">
        <f t="shared" si="14"/>
        <v>50</v>
      </c>
      <c r="BE6" s="48">
        <f t="shared" si="15"/>
        <v>50</v>
      </c>
      <c r="BF6" s="48">
        <f t="shared" si="16"/>
        <v>40</v>
      </c>
      <c r="BG6" s="49">
        <f t="shared" si="17"/>
        <v>16</v>
      </c>
      <c r="BH6" s="50">
        <f t="shared" si="18"/>
        <v>652</v>
      </c>
      <c r="BI6" s="250">
        <f t="shared" si="19"/>
        <v>420</v>
      </c>
    </row>
    <row r="7" spans="1:61" s="118" customFormat="1" ht="11.25">
      <c r="A7" s="118"/>
      <c r="B7" s="191" t="s">
        <v>665</v>
      </c>
      <c r="C7" s="251" t="s">
        <v>666</v>
      </c>
      <c r="D7" s="249">
        <v>35138</v>
      </c>
      <c r="E7" s="252" t="s">
        <v>667</v>
      </c>
      <c r="F7" s="46">
        <v>2</v>
      </c>
      <c r="G7" s="141">
        <f>LOOKUP(F7,List1!$A$2:$A$50,List1!$B$2:$B$50)</f>
        <v>45</v>
      </c>
      <c r="H7" s="44">
        <v>2</v>
      </c>
      <c r="I7" s="140">
        <f>LOOKUP(H7,List1!$A$2:$A$50,List1!$B$2:$B$50)</f>
        <v>45</v>
      </c>
      <c r="J7" s="46">
        <v>1</v>
      </c>
      <c r="K7" s="141">
        <f>LOOKUP(J7,List1!$A$2:$A$50,List1!$B$2:$B$50)</f>
        <v>50</v>
      </c>
      <c r="L7" s="44">
        <v>2</v>
      </c>
      <c r="M7" s="140">
        <f>LOOKUP(L7,List1!$A$2:$A$50,List1!$B$2:$B$50)</f>
        <v>45</v>
      </c>
      <c r="N7" s="46">
        <v>3</v>
      </c>
      <c r="O7" s="141">
        <f>LOOKUP(N7,List1!$A$2:$A$50,List1!$B$2:$B$50)</f>
        <v>40</v>
      </c>
      <c r="P7" s="44">
        <v>4</v>
      </c>
      <c r="Q7" s="140">
        <f>LOOKUP(P7,List1!$A$2:$A$50,List1!$B$2:$B$50)</f>
        <v>36</v>
      </c>
      <c r="R7" s="46">
        <v>1</v>
      </c>
      <c r="S7" s="45">
        <f>LOOKUP(R7,List1!$A$2:$A$50,List1!$B$2:$B$50)</f>
        <v>50</v>
      </c>
      <c r="T7" s="46"/>
      <c r="U7" s="47"/>
      <c r="V7" s="44">
        <v>14</v>
      </c>
      <c r="W7" s="45">
        <f>LOOKUP(V7,List1!$A$2:$A$50,List1!$B$2:$B$50)</f>
        <v>17</v>
      </c>
      <c r="X7" s="46">
        <v>4</v>
      </c>
      <c r="Y7" s="45">
        <f>LOOKUP(X7,List1!$A$2:$A$50,List1!$B$2:$B$50)</f>
        <v>36</v>
      </c>
      <c r="Z7" s="46">
        <v>6</v>
      </c>
      <c r="AA7" s="47">
        <f>LOOKUP(Z7,List1!$A$2:$A$50,List1!$B$2:$B$50)</f>
        <v>30</v>
      </c>
      <c r="AB7" s="44">
        <v>4</v>
      </c>
      <c r="AC7" s="45">
        <f>LOOKUP(AB7,List1!$A$2:$A$50,List1!$B$2:$B$50)</f>
        <v>36</v>
      </c>
      <c r="AD7" s="46"/>
      <c r="AE7" s="45"/>
      <c r="AF7" s="46"/>
      <c r="AG7" s="47"/>
      <c r="AH7" s="44"/>
      <c r="AI7" s="45"/>
      <c r="AJ7" s="46"/>
      <c r="AK7" s="45"/>
      <c r="AL7" s="46"/>
      <c r="AM7" s="45"/>
      <c r="AN7" s="46">
        <v>19</v>
      </c>
      <c r="AO7" s="47">
        <f>LOOKUP(AN7,List1!$A$2:$A$50,List1!$B$2:$B$50)</f>
        <v>12</v>
      </c>
      <c r="AP7" s="48">
        <f t="shared" si="0"/>
        <v>45</v>
      </c>
      <c r="AQ7" s="48">
        <f t="shared" si="1"/>
        <v>45</v>
      </c>
      <c r="AR7" s="48">
        <f t="shared" si="2"/>
        <v>50</v>
      </c>
      <c r="AS7" s="48">
        <f t="shared" si="3"/>
        <v>45</v>
      </c>
      <c r="AT7" s="48">
        <f t="shared" si="4"/>
        <v>40</v>
      </c>
      <c r="AU7" s="48">
        <f t="shared" si="5"/>
        <v>36</v>
      </c>
      <c r="AV7" s="48">
        <f t="shared" si="6"/>
        <v>50</v>
      </c>
      <c r="AW7" s="48">
        <f t="shared" si="7"/>
        <v>0</v>
      </c>
      <c r="AX7" s="48">
        <f t="shared" si="8"/>
        <v>17</v>
      </c>
      <c r="AY7" s="48">
        <f t="shared" si="9"/>
        <v>36</v>
      </c>
      <c r="AZ7" s="48">
        <f t="shared" si="10"/>
        <v>30</v>
      </c>
      <c r="BA7" s="48">
        <f t="shared" si="11"/>
        <v>36</v>
      </c>
      <c r="BB7" s="48">
        <f t="shared" si="12"/>
        <v>0</v>
      </c>
      <c r="BC7" s="48">
        <f t="shared" si="13"/>
        <v>0</v>
      </c>
      <c r="BD7" s="48">
        <f t="shared" si="14"/>
        <v>0</v>
      </c>
      <c r="BE7" s="48">
        <f t="shared" si="15"/>
        <v>0</v>
      </c>
      <c r="BF7" s="48">
        <f t="shared" si="16"/>
        <v>0</v>
      </c>
      <c r="BG7" s="49">
        <f t="shared" si="17"/>
        <v>12</v>
      </c>
      <c r="BH7" s="50">
        <f t="shared" si="18"/>
        <v>442</v>
      </c>
      <c r="BI7" s="250">
        <f t="shared" si="19"/>
        <v>383</v>
      </c>
    </row>
    <row r="8" spans="1:61" s="118" customFormat="1" ht="11.25">
      <c r="A8" s="118"/>
      <c r="B8" s="191" t="s">
        <v>668</v>
      </c>
      <c r="C8" s="248" t="s">
        <v>669</v>
      </c>
      <c r="D8" s="249">
        <v>34756</v>
      </c>
      <c r="E8" s="194" t="s">
        <v>670</v>
      </c>
      <c r="F8" s="46">
        <v>5</v>
      </c>
      <c r="G8" s="141">
        <f>LOOKUP(F8,List1!$A$2:$A$50,List1!$B$2:$B$50)</f>
        <v>33</v>
      </c>
      <c r="H8" s="44">
        <v>5</v>
      </c>
      <c r="I8" s="140">
        <f>LOOKUP(H8,List1!$A$2:$A$50,List1!$B$2:$B$50)</f>
        <v>33</v>
      </c>
      <c r="J8" s="46">
        <v>2</v>
      </c>
      <c r="K8" s="141">
        <f>LOOKUP(J8,List1!$A$2:$A$50,List1!$B$2:$B$50)</f>
        <v>45</v>
      </c>
      <c r="L8" s="44">
        <v>9</v>
      </c>
      <c r="M8" s="140">
        <f>LOOKUP(L8,List1!$A$2:$A$50,List1!$B$2:$B$50)</f>
        <v>24</v>
      </c>
      <c r="N8" s="46">
        <v>7</v>
      </c>
      <c r="O8" s="141">
        <f>LOOKUP(N8,List1!$A$2:$A$50,List1!$B$2:$B$50)</f>
        <v>28</v>
      </c>
      <c r="P8" s="44">
        <v>3</v>
      </c>
      <c r="Q8" s="140">
        <f>LOOKUP(P8,List1!$A$2:$A$50,List1!$B$2:$B$50)</f>
        <v>40</v>
      </c>
      <c r="R8" s="46"/>
      <c r="S8" s="45"/>
      <c r="T8" s="46">
        <v>5</v>
      </c>
      <c r="U8" s="47">
        <f>LOOKUP(T8,List1!$A$2:$A$50,List1!$B$2:$B$50)</f>
        <v>33</v>
      </c>
      <c r="V8" s="44">
        <v>13</v>
      </c>
      <c r="W8" s="45">
        <f>LOOKUP(V8,List1!$A$2:$A$50,List1!$B$2:$B$50)</f>
        <v>18</v>
      </c>
      <c r="X8" s="46">
        <v>10</v>
      </c>
      <c r="Y8" s="45">
        <f>LOOKUP(X8,List1!$A$2:$A$50,List1!$B$2:$B$50)</f>
        <v>22</v>
      </c>
      <c r="Z8" s="46">
        <v>10</v>
      </c>
      <c r="AA8" s="47">
        <f>LOOKUP(Z8,List1!$A$2:$A$50,List1!$B$2:$B$50)</f>
        <v>22</v>
      </c>
      <c r="AB8" s="44">
        <v>8</v>
      </c>
      <c r="AC8" s="45">
        <f>LOOKUP(AB8,List1!$A$2:$A$50,List1!$B$2:$B$50)</f>
        <v>26</v>
      </c>
      <c r="AD8" s="46">
        <v>27</v>
      </c>
      <c r="AE8" s="45">
        <f>LOOKUP(AD8,List1!$A$2:$A$50,List1!$B$2:$B$50)</f>
        <v>4</v>
      </c>
      <c r="AF8" s="46">
        <v>11</v>
      </c>
      <c r="AG8" s="47">
        <f>LOOKUP(AF8,List1!$A$2:$A$50,List1!$B$2:$B$50)</f>
        <v>20</v>
      </c>
      <c r="AH8" s="44">
        <v>6</v>
      </c>
      <c r="AI8" s="45">
        <f>LOOKUP(AH8,List1!$A$2:$A$50,List1!$B$2:$B$50)</f>
        <v>30</v>
      </c>
      <c r="AJ8" s="46">
        <v>2</v>
      </c>
      <c r="AK8" s="45">
        <f>LOOKUP(AJ8,List1!$A$2:$A$50,List1!$B$2:$B$50)</f>
        <v>45</v>
      </c>
      <c r="AL8" s="46">
        <v>2</v>
      </c>
      <c r="AM8" s="45">
        <f>LOOKUP(AL8,List1!$A$2:$A$50,List1!$B$2:$B$50)</f>
        <v>45</v>
      </c>
      <c r="AN8" s="46">
        <v>1</v>
      </c>
      <c r="AO8" s="47">
        <f>LOOKUP(AN8,List1!$A$2:$A$50,List1!$B$2:$B$50)</f>
        <v>50</v>
      </c>
      <c r="AP8" s="48">
        <f t="shared" si="0"/>
        <v>33</v>
      </c>
      <c r="AQ8" s="48">
        <f t="shared" si="1"/>
        <v>33</v>
      </c>
      <c r="AR8" s="48">
        <f t="shared" si="2"/>
        <v>45</v>
      </c>
      <c r="AS8" s="48">
        <f t="shared" si="3"/>
        <v>24</v>
      </c>
      <c r="AT8" s="48">
        <f t="shared" si="4"/>
        <v>28</v>
      </c>
      <c r="AU8" s="48">
        <f t="shared" si="5"/>
        <v>40</v>
      </c>
      <c r="AV8" s="48">
        <f t="shared" si="6"/>
        <v>0</v>
      </c>
      <c r="AW8" s="48">
        <f t="shared" si="7"/>
        <v>33</v>
      </c>
      <c r="AX8" s="48">
        <f t="shared" si="8"/>
        <v>18</v>
      </c>
      <c r="AY8" s="48">
        <f t="shared" si="9"/>
        <v>22</v>
      </c>
      <c r="AZ8" s="48">
        <f t="shared" si="10"/>
        <v>22</v>
      </c>
      <c r="BA8" s="48">
        <f t="shared" si="11"/>
        <v>26</v>
      </c>
      <c r="BB8" s="48">
        <f t="shared" si="12"/>
        <v>4</v>
      </c>
      <c r="BC8" s="48">
        <f t="shared" si="13"/>
        <v>20</v>
      </c>
      <c r="BD8" s="48">
        <f t="shared" si="14"/>
        <v>30</v>
      </c>
      <c r="BE8" s="48">
        <f t="shared" si="15"/>
        <v>45</v>
      </c>
      <c r="BF8" s="48">
        <f t="shared" si="16"/>
        <v>45</v>
      </c>
      <c r="BG8" s="49">
        <f t="shared" si="17"/>
        <v>50</v>
      </c>
      <c r="BH8" s="50">
        <f t="shared" si="18"/>
        <v>518</v>
      </c>
      <c r="BI8" s="250">
        <f t="shared" si="19"/>
        <v>354</v>
      </c>
    </row>
    <row r="9" spans="1:61" s="118" customFormat="1" ht="11.25">
      <c r="A9" s="118"/>
      <c r="B9" s="191" t="s">
        <v>671</v>
      </c>
      <c r="C9" s="248" t="s">
        <v>672</v>
      </c>
      <c r="D9" s="249">
        <v>34891</v>
      </c>
      <c r="E9" s="252" t="s">
        <v>673</v>
      </c>
      <c r="F9" s="46">
        <v>7</v>
      </c>
      <c r="G9" s="141">
        <f>LOOKUP(F9,List1!$A$2:$A$50,List1!$B$2:$B$50)</f>
        <v>28</v>
      </c>
      <c r="H9" s="44">
        <v>6</v>
      </c>
      <c r="I9" s="140">
        <f>LOOKUP(H9,List1!$A$2:$A$50,List1!$B$2:$B$50)</f>
        <v>30</v>
      </c>
      <c r="J9" s="46">
        <v>10</v>
      </c>
      <c r="K9" s="141">
        <f>LOOKUP(J9,List1!$A$2:$A$50,List1!$B$2:$B$50)</f>
        <v>22</v>
      </c>
      <c r="L9" s="44">
        <v>4</v>
      </c>
      <c r="M9" s="140">
        <f>LOOKUP(L9,List1!$A$2:$A$50,List1!$B$2:$B$50)</f>
        <v>36</v>
      </c>
      <c r="N9" s="46">
        <v>10</v>
      </c>
      <c r="O9" s="141">
        <f>LOOKUP(N9,List1!$A$2:$A$50,List1!$B$2:$B$50)</f>
        <v>22</v>
      </c>
      <c r="P9" s="44">
        <v>6</v>
      </c>
      <c r="Q9" s="140">
        <f>LOOKUP(P9,List1!$A$2:$A$50,List1!$B$2:$B$50)</f>
        <v>30</v>
      </c>
      <c r="R9" s="46">
        <v>6</v>
      </c>
      <c r="S9" s="45">
        <f>LOOKUP(R9,List1!$A$2:$A$50,List1!$B$2:$B$50)</f>
        <v>30</v>
      </c>
      <c r="T9" s="46">
        <v>2</v>
      </c>
      <c r="U9" s="47">
        <f>LOOKUP(T9,List1!$A$2:$A$50,List1!$B$2:$B$50)</f>
        <v>45</v>
      </c>
      <c r="V9" s="44">
        <v>1</v>
      </c>
      <c r="W9" s="45">
        <f>LOOKUP(V9,List1!$A$2:$A$50,List1!$B$2:$B$50)</f>
        <v>50</v>
      </c>
      <c r="X9" s="46">
        <v>3</v>
      </c>
      <c r="Y9" s="45">
        <f>LOOKUP(X9,List1!$A$2:$A$50,List1!$B$2:$B$50)</f>
        <v>40</v>
      </c>
      <c r="Z9" s="46">
        <v>5</v>
      </c>
      <c r="AA9" s="47">
        <f>LOOKUP(Z9,List1!$A$2:$A$50,List1!$B$2:$B$50)</f>
        <v>33</v>
      </c>
      <c r="AB9" s="44"/>
      <c r="AC9" s="45"/>
      <c r="AD9" s="46">
        <v>8</v>
      </c>
      <c r="AE9" s="45">
        <f>LOOKUP(AD9,List1!$A$2:$A$50,List1!$B$2:$B$50)</f>
        <v>26</v>
      </c>
      <c r="AF9" s="46">
        <v>14</v>
      </c>
      <c r="AG9" s="47">
        <f>LOOKUP(AF9,List1!$A$2:$A$50,List1!$B$2:$B$50)</f>
        <v>17</v>
      </c>
      <c r="AH9" s="44">
        <v>9</v>
      </c>
      <c r="AI9" s="45">
        <f>LOOKUP(AH9,List1!$A$2:$A$50,List1!$B$2:$B$50)</f>
        <v>24</v>
      </c>
      <c r="AJ9" s="46">
        <v>5</v>
      </c>
      <c r="AK9" s="45">
        <f>LOOKUP(AJ9,List1!$A$2:$A$50,List1!$B$2:$B$50)</f>
        <v>33</v>
      </c>
      <c r="AL9" s="46">
        <v>5</v>
      </c>
      <c r="AM9" s="45">
        <f>LOOKUP(AL9,List1!$A$2:$A$50,List1!$B$2:$B$50)</f>
        <v>33</v>
      </c>
      <c r="AN9" s="46">
        <v>2</v>
      </c>
      <c r="AO9" s="47">
        <f>LOOKUP(AN9,List1!$A$2:$A$50,List1!$B$2:$B$50)</f>
        <v>45</v>
      </c>
      <c r="AP9" s="48">
        <f t="shared" si="0"/>
        <v>28</v>
      </c>
      <c r="AQ9" s="48">
        <f t="shared" si="1"/>
        <v>30</v>
      </c>
      <c r="AR9" s="48">
        <f t="shared" si="2"/>
        <v>22</v>
      </c>
      <c r="AS9" s="48">
        <f t="shared" si="3"/>
        <v>36</v>
      </c>
      <c r="AT9" s="48">
        <f t="shared" si="4"/>
        <v>22</v>
      </c>
      <c r="AU9" s="48">
        <f t="shared" si="5"/>
        <v>30</v>
      </c>
      <c r="AV9" s="48">
        <f t="shared" si="6"/>
        <v>30</v>
      </c>
      <c r="AW9" s="48">
        <f t="shared" si="7"/>
        <v>45</v>
      </c>
      <c r="AX9" s="48">
        <f t="shared" si="8"/>
        <v>50</v>
      </c>
      <c r="AY9" s="48">
        <f t="shared" si="9"/>
        <v>40</v>
      </c>
      <c r="AZ9" s="48">
        <f t="shared" si="10"/>
        <v>33</v>
      </c>
      <c r="BA9" s="48">
        <f t="shared" si="11"/>
        <v>0</v>
      </c>
      <c r="BB9" s="48">
        <f t="shared" si="12"/>
        <v>26</v>
      </c>
      <c r="BC9" s="48">
        <f t="shared" si="13"/>
        <v>17</v>
      </c>
      <c r="BD9" s="48">
        <f t="shared" si="14"/>
        <v>24</v>
      </c>
      <c r="BE9" s="48">
        <f t="shared" si="15"/>
        <v>33</v>
      </c>
      <c r="BF9" s="48">
        <f t="shared" si="16"/>
        <v>33</v>
      </c>
      <c r="BG9" s="49">
        <f t="shared" si="17"/>
        <v>45</v>
      </c>
      <c r="BH9" s="50">
        <f t="shared" si="18"/>
        <v>544</v>
      </c>
      <c r="BI9" s="250">
        <f t="shared" si="19"/>
        <v>345</v>
      </c>
    </row>
    <row r="10" spans="1:61" s="118" customFormat="1" ht="11.25">
      <c r="A10" s="118"/>
      <c r="B10" s="191" t="s">
        <v>674</v>
      </c>
      <c r="C10" s="248" t="s">
        <v>675</v>
      </c>
      <c r="D10" s="249">
        <v>34709</v>
      </c>
      <c r="E10" s="194" t="s">
        <v>676</v>
      </c>
      <c r="F10" s="46">
        <v>4</v>
      </c>
      <c r="G10" s="141">
        <f>LOOKUP(F10,List1!$A$2:$A$50,List1!$B$2:$B$50)</f>
        <v>36</v>
      </c>
      <c r="H10" s="44"/>
      <c r="I10" s="140"/>
      <c r="J10" s="46">
        <v>9</v>
      </c>
      <c r="K10" s="141">
        <f>LOOKUP(J10,List1!$A$2:$A$50,List1!$B$2:$B$50)</f>
        <v>24</v>
      </c>
      <c r="L10" s="44"/>
      <c r="M10" s="140"/>
      <c r="N10" s="46"/>
      <c r="O10" s="141"/>
      <c r="P10" s="44"/>
      <c r="Q10" s="140"/>
      <c r="R10" s="46">
        <v>16</v>
      </c>
      <c r="S10" s="45">
        <f>LOOKUP(R10,List1!$A$2:$A$50,List1!$B$2:$B$50)</f>
        <v>15</v>
      </c>
      <c r="T10" s="46">
        <v>10</v>
      </c>
      <c r="U10" s="47">
        <f>LOOKUP(T10,List1!$A$2:$A$50,List1!$B$2:$B$50)</f>
        <v>22</v>
      </c>
      <c r="V10" s="44">
        <v>6</v>
      </c>
      <c r="W10" s="45">
        <f>LOOKUP(V10,List1!$A$2:$A$50,List1!$B$2:$B$50)</f>
        <v>30</v>
      </c>
      <c r="X10" s="46">
        <v>5</v>
      </c>
      <c r="Y10" s="45">
        <f>LOOKUP(X10,List1!$A$2:$A$50,List1!$B$2:$B$50)</f>
        <v>33</v>
      </c>
      <c r="Z10" s="46">
        <v>4</v>
      </c>
      <c r="AA10" s="47">
        <f>LOOKUP(Z10,List1!$A$2:$A$50,List1!$B$2:$B$50)</f>
        <v>36</v>
      </c>
      <c r="AB10" s="44">
        <v>10</v>
      </c>
      <c r="AC10" s="45">
        <f>LOOKUP(AB10,List1!$A$2:$A$50,List1!$B$2:$B$50)</f>
        <v>22</v>
      </c>
      <c r="AD10" s="46">
        <v>2</v>
      </c>
      <c r="AE10" s="45">
        <f>LOOKUP(AD10,List1!$A$2:$A$50,List1!$B$2:$B$50)</f>
        <v>45</v>
      </c>
      <c r="AF10" s="46">
        <v>4</v>
      </c>
      <c r="AG10" s="47">
        <f>LOOKUP(AF10,List1!$A$2:$A$50,List1!$B$2:$B$50)</f>
        <v>36</v>
      </c>
      <c r="AH10" s="44">
        <v>3</v>
      </c>
      <c r="AI10" s="45">
        <f>LOOKUP(AH10,List1!$A$2:$A$50,List1!$B$2:$B$50)</f>
        <v>40</v>
      </c>
      <c r="AJ10" s="46">
        <v>4</v>
      </c>
      <c r="AK10" s="45">
        <f>LOOKUP(AJ10,List1!$A$2:$A$50,List1!$B$2:$B$50)</f>
        <v>36</v>
      </c>
      <c r="AL10" s="46">
        <v>1</v>
      </c>
      <c r="AM10" s="45">
        <f>LOOKUP(AL10,List1!$A$2:$A$50,List1!$B$2:$B$50)</f>
        <v>50</v>
      </c>
      <c r="AN10" s="46">
        <v>28</v>
      </c>
      <c r="AO10" s="47">
        <f>LOOKUP(AN10,List1!$A$2:$A$50,List1!$B$2:$B$50)</f>
        <v>3</v>
      </c>
      <c r="AP10" s="48">
        <f t="shared" si="0"/>
        <v>36</v>
      </c>
      <c r="AQ10" s="48">
        <f t="shared" si="1"/>
        <v>0</v>
      </c>
      <c r="AR10" s="48">
        <f t="shared" si="2"/>
        <v>24</v>
      </c>
      <c r="AS10" s="48">
        <f t="shared" si="3"/>
        <v>0</v>
      </c>
      <c r="AT10" s="48">
        <f t="shared" si="4"/>
        <v>0</v>
      </c>
      <c r="AU10" s="48">
        <f t="shared" si="5"/>
        <v>0</v>
      </c>
      <c r="AV10" s="48">
        <f t="shared" si="6"/>
        <v>15</v>
      </c>
      <c r="AW10" s="48">
        <f t="shared" si="7"/>
        <v>22</v>
      </c>
      <c r="AX10" s="48">
        <f t="shared" si="8"/>
        <v>30</v>
      </c>
      <c r="AY10" s="48">
        <f t="shared" si="9"/>
        <v>33</v>
      </c>
      <c r="AZ10" s="48">
        <f t="shared" si="10"/>
        <v>36</v>
      </c>
      <c r="BA10" s="48">
        <f t="shared" si="11"/>
        <v>22</v>
      </c>
      <c r="BB10" s="48">
        <f t="shared" si="12"/>
        <v>45</v>
      </c>
      <c r="BC10" s="48">
        <f t="shared" si="13"/>
        <v>36</v>
      </c>
      <c r="BD10" s="48">
        <f t="shared" si="14"/>
        <v>40</v>
      </c>
      <c r="BE10" s="48">
        <f t="shared" si="15"/>
        <v>36</v>
      </c>
      <c r="BF10" s="48">
        <f t="shared" si="16"/>
        <v>50</v>
      </c>
      <c r="BG10" s="49">
        <f t="shared" si="17"/>
        <v>3</v>
      </c>
      <c r="BH10" s="50">
        <f t="shared" si="18"/>
        <v>428</v>
      </c>
      <c r="BI10" s="250">
        <f t="shared" si="19"/>
        <v>342</v>
      </c>
    </row>
    <row r="11" spans="1:61" s="118" customFormat="1" ht="11.25">
      <c r="A11" s="118"/>
      <c r="B11" s="200" t="s">
        <v>677</v>
      </c>
      <c r="C11" s="253" t="s">
        <v>678</v>
      </c>
      <c r="D11" s="254">
        <v>35142</v>
      </c>
      <c r="E11" s="205" t="s">
        <v>679</v>
      </c>
      <c r="F11" s="60">
        <v>3</v>
      </c>
      <c r="G11" s="99">
        <f>LOOKUP(F11,List1!$A$2:$A$50,List1!$B$2:$B$50)</f>
        <v>40</v>
      </c>
      <c r="H11" s="58">
        <v>4</v>
      </c>
      <c r="I11" s="97">
        <f>LOOKUP(H11,List1!$A$2:$A$50,List1!$B$2:$B$50)</f>
        <v>36</v>
      </c>
      <c r="J11" s="60">
        <v>8</v>
      </c>
      <c r="K11" s="99">
        <f>LOOKUP(J11,List1!$A$2:$A$50,List1!$B$2:$B$50)</f>
        <v>26</v>
      </c>
      <c r="L11" s="58">
        <v>6</v>
      </c>
      <c r="M11" s="97">
        <f>LOOKUP(L11,List1!$A$2:$A$50,List1!$B$2:$B$50)</f>
        <v>30</v>
      </c>
      <c r="N11" s="60">
        <v>4</v>
      </c>
      <c r="O11" s="99">
        <f>LOOKUP(N11,List1!$A$2:$A$50,List1!$B$2:$B$50)</f>
        <v>36</v>
      </c>
      <c r="P11" s="58">
        <v>2</v>
      </c>
      <c r="Q11" s="97">
        <f>LOOKUP(P11,List1!$A$2:$A$50,List1!$B$2:$B$50)</f>
        <v>45</v>
      </c>
      <c r="R11" s="60">
        <v>5</v>
      </c>
      <c r="S11" s="59">
        <f>LOOKUP(R11,List1!$A$2:$A$50,List1!$B$2:$B$50)</f>
        <v>33</v>
      </c>
      <c r="T11" s="60">
        <v>8</v>
      </c>
      <c r="U11" s="61">
        <f>LOOKUP(T11,List1!$A$2:$A$50,List1!$B$2:$B$50)</f>
        <v>26</v>
      </c>
      <c r="V11" s="58">
        <v>4</v>
      </c>
      <c r="W11" s="59">
        <f>LOOKUP(V11,List1!$A$2:$A$50,List1!$B$2:$B$50)</f>
        <v>36</v>
      </c>
      <c r="X11" s="60"/>
      <c r="Y11" s="59"/>
      <c r="Z11" s="60"/>
      <c r="AA11" s="61"/>
      <c r="AB11" s="58">
        <v>11</v>
      </c>
      <c r="AC11" s="59">
        <f>LOOKUP(AB11,List1!$A$2:$A$50,List1!$B$2:$B$50)</f>
        <v>20</v>
      </c>
      <c r="AD11" s="60">
        <v>23</v>
      </c>
      <c r="AE11" s="59">
        <f>LOOKUP(AD11,List1!$A$2:$A$50,List1!$B$2:$B$50)</f>
        <v>8</v>
      </c>
      <c r="AF11" s="60">
        <v>5</v>
      </c>
      <c r="AG11" s="61">
        <f>LOOKUP(AF11,List1!$A$2:$A$50,List1!$B$2:$B$50)</f>
        <v>33</v>
      </c>
      <c r="AH11" s="58">
        <v>10</v>
      </c>
      <c r="AI11" s="59">
        <f>LOOKUP(AH11,List1!$A$2:$A$50,List1!$B$2:$B$50)</f>
        <v>22</v>
      </c>
      <c r="AJ11" s="60">
        <v>7</v>
      </c>
      <c r="AK11" s="59">
        <f>LOOKUP(AJ11,List1!$A$2:$A$50,List1!$B$2:$B$50)</f>
        <v>28</v>
      </c>
      <c r="AL11" s="60">
        <v>7</v>
      </c>
      <c r="AM11" s="59">
        <f>LOOKUP(AL11,List1!$A$2:$A$50,List1!$B$2:$B$50)</f>
        <v>28</v>
      </c>
      <c r="AN11" s="60">
        <v>6</v>
      </c>
      <c r="AO11" s="61">
        <f>LOOKUP(AN11,List1!$A$2:$A$50,List1!$B$2:$B$50)</f>
        <v>30</v>
      </c>
      <c r="AP11" s="62">
        <f t="shared" si="0"/>
        <v>40</v>
      </c>
      <c r="AQ11" s="62">
        <f t="shared" si="1"/>
        <v>36</v>
      </c>
      <c r="AR11" s="62">
        <f t="shared" si="2"/>
        <v>26</v>
      </c>
      <c r="AS11" s="62">
        <f t="shared" si="3"/>
        <v>30</v>
      </c>
      <c r="AT11" s="62">
        <f t="shared" si="4"/>
        <v>36</v>
      </c>
      <c r="AU11" s="62">
        <f t="shared" si="5"/>
        <v>45</v>
      </c>
      <c r="AV11" s="62">
        <f t="shared" si="6"/>
        <v>33</v>
      </c>
      <c r="AW11" s="62">
        <f t="shared" si="7"/>
        <v>26</v>
      </c>
      <c r="AX11" s="62">
        <f t="shared" si="8"/>
        <v>36</v>
      </c>
      <c r="AY11" s="62">
        <f t="shared" si="9"/>
        <v>0</v>
      </c>
      <c r="AZ11" s="62">
        <f t="shared" si="10"/>
        <v>0</v>
      </c>
      <c r="BA11" s="62">
        <f t="shared" si="11"/>
        <v>20</v>
      </c>
      <c r="BB11" s="62">
        <f t="shared" si="12"/>
        <v>8</v>
      </c>
      <c r="BC11" s="62">
        <f t="shared" si="13"/>
        <v>33</v>
      </c>
      <c r="BD11" s="62">
        <f t="shared" si="14"/>
        <v>22</v>
      </c>
      <c r="BE11" s="62">
        <f t="shared" si="15"/>
        <v>28</v>
      </c>
      <c r="BF11" s="62">
        <f t="shared" si="16"/>
        <v>28</v>
      </c>
      <c r="BG11" s="63">
        <f t="shared" si="17"/>
        <v>30</v>
      </c>
      <c r="BH11" s="64">
        <f t="shared" si="18"/>
        <v>477</v>
      </c>
      <c r="BI11" s="104">
        <f t="shared" si="19"/>
        <v>319</v>
      </c>
    </row>
    <row r="12" spans="1:61" s="118" customFormat="1" ht="11.25">
      <c r="A12" s="118"/>
      <c r="B12" s="200" t="s">
        <v>680</v>
      </c>
      <c r="C12" s="255" t="s">
        <v>681</v>
      </c>
      <c r="D12" s="256">
        <v>35025</v>
      </c>
      <c r="E12" s="203" t="s">
        <v>682</v>
      </c>
      <c r="F12" s="60">
        <v>6</v>
      </c>
      <c r="G12" s="99">
        <f>LOOKUP(F12,List1!$A$2:$A$50,List1!$B$2:$B$50)</f>
        <v>30</v>
      </c>
      <c r="H12" s="58">
        <v>7</v>
      </c>
      <c r="I12" s="97">
        <f>LOOKUP(H12,List1!$A$2:$A$50,List1!$B$2:$B$50)</f>
        <v>28</v>
      </c>
      <c r="J12" s="60">
        <v>7</v>
      </c>
      <c r="K12" s="99">
        <f>LOOKUP(J12,List1!$A$2:$A$50,List1!$B$2:$B$50)</f>
        <v>28</v>
      </c>
      <c r="L12" s="58">
        <v>5</v>
      </c>
      <c r="M12" s="97">
        <f>LOOKUP(L12,List1!$A$2:$A$50,List1!$B$2:$B$50)</f>
        <v>33</v>
      </c>
      <c r="N12" s="60">
        <v>6</v>
      </c>
      <c r="O12" s="99">
        <f>LOOKUP(N12,List1!$A$2:$A$50,List1!$B$2:$B$50)</f>
        <v>30</v>
      </c>
      <c r="P12" s="58">
        <v>7</v>
      </c>
      <c r="Q12" s="97">
        <f>LOOKUP(P12,List1!$A$2:$A$50,List1!$B$2:$B$50)</f>
        <v>28</v>
      </c>
      <c r="R12" s="60"/>
      <c r="S12" s="59"/>
      <c r="T12" s="60"/>
      <c r="U12" s="61"/>
      <c r="V12" s="58"/>
      <c r="W12" s="59"/>
      <c r="X12" s="60">
        <v>9</v>
      </c>
      <c r="Y12" s="59">
        <f>LOOKUP(X12,List1!$A$2:$A$50,List1!$B$2:$B$50)</f>
        <v>24</v>
      </c>
      <c r="Z12" s="60">
        <v>3</v>
      </c>
      <c r="AA12" s="61">
        <f>LOOKUP(Z12,List1!$A$2:$A$50,List1!$B$2:$B$50)</f>
        <v>40</v>
      </c>
      <c r="AB12" s="58">
        <v>2</v>
      </c>
      <c r="AC12" s="59">
        <f>LOOKUP(AB12,List1!$A$2:$A$50,List1!$B$2:$B$50)</f>
        <v>45</v>
      </c>
      <c r="AD12" s="60">
        <v>6</v>
      </c>
      <c r="AE12" s="59">
        <f>LOOKUP(AD12,List1!$A$2:$A$50,List1!$B$2:$B$50)</f>
        <v>30</v>
      </c>
      <c r="AF12" s="60">
        <v>1</v>
      </c>
      <c r="AG12" s="61">
        <f>LOOKUP(AF12,List1!$A$2:$A$50,List1!$B$2:$B$50)</f>
        <v>50</v>
      </c>
      <c r="AH12" s="58"/>
      <c r="AI12" s="59"/>
      <c r="AJ12" s="60"/>
      <c r="AK12" s="59"/>
      <c r="AL12" s="60"/>
      <c r="AM12" s="59"/>
      <c r="AN12" s="60"/>
      <c r="AO12" s="61"/>
      <c r="AP12" s="62">
        <f t="shared" si="0"/>
        <v>30</v>
      </c>
      <c r="AQ12" s="62">
        <f t="shared" si="1"/>
        <v>28</v>
      </c>
      <c r="AR12" s="62">
        <f t="shared" si="2"/>
        <v>28</v>
      </c>
      <c r="AS12" s="62">
        <f t="shared" si="3"/>
        <v>33</v>
      </c>
      <c r="AT12" s="62">
        <f t="shared" si="4"/>
        <v>30</v>
      </c>
      <c r="AU12" s="62">
        <f t="shared" si="5"/>
        <v>28</v>
      </c>
      <c r="AV12" s="62">
        <f t="shared" si="6"/>
        <v>0</v>
      </c>
      <c r="AW12" s="62">
        <f t="shared" si="7"/>
        <v>0</v>
      </c>
      <c r="AX12" s="62">
        <f t="shared" si="8"/>
        <v>0</v>
      </c>
      <c r="AY12" s="62">
        <f t="shared" si="9"/>
        <v>24</v>
      </c>
      <c r="AZ12" s="62">
        <f t="shared" si="10"/>
        <v>40</v>
      </c>
      <c r="BA12" s="62">
        <f t="shared" si="11"/>
        <v>45</v>
      </c>
      <c r="BB12" s="62">
        <f t="shared" si="12"/>
        <v>30</v>
      </c>
      <c r="BC12" s="62">
        <f t="shared" si="13"/>
        <v>50</v>
      </c>
      <c r="BD12" s="62">
        <f t="shared" si="14"/>
        <v>0</v>
      </c>
      <c r="BE12" s="62">
        <f t="shared" si="15"/>
        <v>0</v>
      </c>
      <c r="BF12" s="62">
        <f t="shared" si="16"/>
        <v>0</v>
      </c>
      <c r="BG12" s="63">
        <f t="shared" si="17"/>
        <v>0</v>
      </c>
      <c r="BH12" s="64">
        <f t="shared" si="18"/>
        <v>366</v>
      </c>
      <c r="BI12" s="104">
        <f t="shared" si="19"/>
        <v>314</v>
      </c>
    </row>
    <row r="13" spans="1:61" s="118" customFormat="1" ht="11.25">
      <c r="A13" s="118"/>
      <c r="B13" s="200" t="s">
        <v>683</v>
      </c>
      <c r="C13" s="253" t="s">
        <v>684</v>
      </c>
      <c r="D13" s="254">
        <v>35044</v>
      </c>
      <c r="E13" s="57" t="s">
        <v>685</v>
      </c>
      <c r="F13" s="60">
        <v>9</v>
      </c>
      <c r="G13" s="99">
        <f>LOOKUP(F13,List1!$A$2:$A$50,List1!$B$2:$B$50)</f>
        <v>24</v>
      </c>
      <c r="H13" s="58">
        <v>9</v>
      </c>
      <c r="I13" s="97">
        <f>LOOKUP(H13,List1!$A$2:$A$50,List1!$B$2:$B$50)</f>
        <v>24</v>
      </c>
      <c r="J13" s="60">
        <v>6</v>
      </c>
      <c r="K13" s="99">
        <f>LOOKUP(J13,List1!$A$2:$A$50,List1!$B$2:$B$50)</f>
        <v>30</v>
      </c>
      <c r="L13" s="58">
        <v>3</v>
      </c>
      <c r="M13" s="97">
        <f>LOOKUP(L13,List1!$A$2:$A$50,List1!$B$2:$B$50)</f>
        <v>40</v>
      </c>
      <c r="N13" s="60">
        <v>5</v>
      </c>
      <c r="O13" s="99">
        <f>LOOKUP(N13,List1!$A$2:$A$50,List1!$B$2:$B$50)</f>
        <v>33</v>
      </c>
      <c r="P13" s="58">
        <v>8</v>
      </c>
      <c r="Q13" s="97">
        <f>LOOKUP(P13,List1!$A$2:$A$50,List1!$B$2:$B$50)</f>
        <v>26</v>
      </c>
      <c r="R13" s="60">
        <v>4</v>
      </c>
      <c r="S13" s="59">
        <f>LOOKUP(R13,List1!$A$2:$A$50,List1!$B$2:$B$50)</f>
        <v>36</v>
      </c>
      <c r="T13" s="60">
        <v>4</v>
      </c>
      <c r="U13" s="61">
        <f>LOOKUP(T13,List1!$A$2:$A$50,List1!$B$2:$B$50)</f>
        <v>36</v>
      </c>
      <c r="V13" s="58">
        <v>2</v>
      </c>
      <c r="W13" s="59">
        <f>LOOKUP(V13,List1!$A$2:$A$50,List1!$B$2:$B$50)</f>
        <v>45</v>
      </c>
      <c r="X13" s="60">
        <v>6</v>
      </c>
      <c r="Y13" s="59">
        <f>LOOKUP(X13,List1!$A$2:$A$50,List1!$B$2:$B$50)</f>
        <v>30</v>
      </c>
      <c r="Z13" s="60">
        <v>9</v>
      </c>
      <c r="AA13" s="61">
        <f>LOOKUP(Z13,List1!$A$2:$A$50,List1!$B$2:$B$50)</f>
        <v>24</v>
      </c>
      <c r="AB13" s="58">
        <v>6</v>
      </c>
      <c r="AC13" s="59">
        <f>LOOKUP(AB13,List1!$A$2:$A$50,List1!$B$2:$B$50)</f>
        <v>30</v>
      </c>
      <c r="AD13" s="60">
        <v>11</v>
      </c>
      <c r="AE13" s="59">
        <f>LOOKUP(AD13,List1!$A$2:$A$50,List1!$B$2:$B$50)</f>
        <v>20</v>
      </c>
      <c r="AF13" s="60">
        <v>9</v>
      </c>
      <c r="AG13" s="61">
        <f>LOOKUP(AF13,List1!$A$2:$A$50,List1!$B$2:$B$50)</f>
        <v>24</v>
      </c>
      <c r="AH13" s="58">
        <v>8</v>
      </c>
      <c r="AI13" s="59">
        <f>LOOKUP(AH13,List1!$A$2:$A$50,List1!$B$2:$B$50)</f>
        <v>26</v>
      </c>
      <c r="AJ13" s="60">
        <v>9</v>
      </c>
      <c r="AK13" s="59">
        <f>LOOKUP(AJ13,List1!$A$2:$A$50,List1!$B$2:$B$50)</f>
        <v>24</v>
      </c>
      <c r="AL13" s="60">
        <v>6</v>
      </c>
      <c r="AM13" s="59">
        <f>LOOKUP(AL13,List1!$A$2:$A$50,List1!$B$2:$B$50)</f>
        <v>30</v>
      </c>
      <c r="AN13" s="60">
        <v>7</v>
      </c>
      <c r="AO13" s="61">
        <f>LOOKUP(AN13,List1!$A$2:$A$50,List1!$B$2:$B$50)</f>
        <v>28</v>
      </c>
      <c r="AP13" s="62">
        <f t="shared" si="0"/>
        <v>24</v>
      </c>
      <c r="AQ13" s="62">
        <f t="shared" si="1"/>
        <v>24</v>
      </c>
      <c r="AR13" s="62">
        <f t="shared" si="2"/>
        <v>30</v>
      </c>
      <c r="AS13" s="62">
        <f t="shared" si="3"/>
        <v>40</v>
      </c>
      <c r="AT13" s="62">
        <f t="shared" si="4"/>
        <v>33</v>
      </c>
      <c r="AU13" s="62">
        <f t="shared" si="5"/>
        <v>26</v>
      </c>
      <c r="AV13" s="62">
        <f t="shared" si="6"/>
        <v>36</v>
      </c>
      <c r="AW13" s="62">
        <f t="shared" si="7"/>
        <v>36</v>
      </c>
      <c r="AX13" s="62">
        <f t="shared" si="8"/>
        <v>45</v>
      </c>
      <c r="AY13" s="62">
        <f t="shared" si="9"/>
        <v>30</v>
      </c>
      <c r="AZ13" s="62">
        <f t="shared" si="10"/>
        <v>24</v>
      </c>
      <c r="BA13" s="62">
        <f t="shared" si="11"/>
        <v>30</v>
      </c>
      <c r="BB13" s="62">
        <f t="shared" si="12"/>
        <v>20</v>
      </c>
      <c r="BC13" s="62">
        <f t="shared" si="13"/>
        <v>24</v>
      </c>
      <c r="BD13" s="62">
        <f t="shared" si="14"/>
        <v>26</v>
      </c>
      <c r="BE13" s="62">
        <f t="shared" si="15"/>
        <v>24</v>
      </c>
      <c r="BF13" s="62">
        <f t="shared" si="16"/>
        <v>30</v>
      </c>
      <c r="BG13" s="63">
        <f t="shared" si="17"/>
        <v>28</v>
      </c>
      <c r="BH13" s="64">
        <f t="shared" si="18"/>
        <v>530</v>
      </c>
      <c r="BI13" s="104">
        <f t="shared" si="19"/>
        <v>310</v>
      </c>
    </row>
    <row r="14" spans="1:61" s="118" customFormat="1" ht="11.25">
      <c r="A14" s="118"/>
      <c r="B14" s="200" t="s">
        <v>686</v>
      </c>
      <c r="C14" s="253" t="s">
        <v>687</v>
      </c>
      <c r="D14" s="254">
        <v>35217</v>
      </c>
      <c r="E14" s="205" t="s">
        <v>688</v>
      </c>
      <c r="F14" s="60">
        <v>14</v>
      </c>
      <c r="G14" s="99">
        <f>LOOKUP(F14,List1!$A$2:$A$50,List1!$B$2:$B$50)</f>
        <v>17</v>
      </c>
      <c r="H14" s="58">
        <v>15</v>
      </c>
      <c r="I14" s="97">
        <f>LOOKUP(H14,List1!$A$2:$A$50,List1!$B$2:$B$50)</f>
        <v>16</v>
      </c>
      <c r="J14" s="60">
        <v>14</v>
      </c>
      <c r="K14" s="99">
        <f>LOOKUP(J14,List1!$A$2:$A$50,List1!$B$2:$B$50)</f>
        <v>17</v>
      </c>
      <c r="L14" s="58"/>
      <c r="M14" s="97"/>
      <c r="N14" s="60"/>
      <c r="O14" s="99"/>
      <c r="P14" s="58"/>
      <c r="Q14" s="97"/>
      <c r="R14" s="60">
        <v>9</v>
      </c>
      <c r="S14" s="59">
        <f>LOOKUP(R14,List1!$A$2:$A$50,List1!$B$2:$B$50)</f>
        <v>24</v>
      </c>
      <c r="T14" s="60">
        <v>6</v>
      </c>
      <c r="U14" s="61">
        <f>LOOKUP(T14,List1!$A$2:$A$50,List1!$B$2:$B$50)</f>
        <v>30</v>
      </c>
      <c r="V14" s="58">
        <v>7</v>
      </c>
      <c r="W14" s="59">
        <f>LOOKUP(V14,List1!$A$2:$A$50,List1!$B$2:$B$50)</f>
        <v>28</v>
      </c>
      <c r="X14" s="60">
        <v>7</v>
      </c>
      <c r="Y14" s="59">
        <f>LOOKUP(X14,List1!$A$2:$A$50,List1!$B$2:$B$50)</f>
        <v>28</v>
      </c>
      <c r="Z14" s="60">
        <v>7</v>
      </c>
      <c r="AA14" s="61">
        <f>LOOKUP(Z14,List1!$A$2:$A$50,List1!$B$2:$B$50)</f>
        <v>28</v>
      </c>
      <c r="AB14" s="58">
        <v>7</v>
      </c>
      <c r="AC14" s="59">
        <f>LOOKUP(AB14,List1!$A$2:$A$50,List1!$B$2:$B$50)</f>
        <v>28</v>
      </c>
      <c r="AD14" s="60">
        <v>4</v>
      </c>
      <c r="AE14" s="59">
        <f>LOOKUP(AD14,List1!$A$2:$A$50,List1!$B$2:$B$50)</f>
        <v>36</v>
      </c>
      <c r="AF14" s="60">
        <v>6</v>
      </c>
      <c r="AG14" s="61">
        <f>LOOKUP(AF14,List1!$A$2:$A$50,List1!$B$2:$B$50)</f>
        <v>30</v>
      </c>
      <c r="AH14" s="58">
        <v>2</v>
      </c>
      <c r="AI14" s="59">
        <f>LOOKUP(AH14,List1!$A$2:$A$50,List1!$B$2:$B$50)</f>
        <v>45</v>
      </c>
      <c r="AJ14" s="60">
        <v>6</v>
      </c>
      <c r="AK14" s="59">
        <f>LOOKUP(AJ14,List1!$A$2:$A$50,List1!$B$2:$B$50)</f>
        <v>30</v>
      </c>
      <c r="AL14" s="60">
        <v>4</v>
      </c>
      <c r="AM14" s="59">
        <f>LOOKUP(AL14,List1!$A$2:$A$50,List1!$B$2:$B$50)</f>
        <v>36</v>
      </c>
      <c r="AN14" s="60">
        <v>4</v>
      </c>
      <c r="AO14" s="61">
        <f>LOOKUP(AN14,List1!$A$2:$A$50,List1!$B$2:$B$50)</f>
        <v>36</v>
      </c>
      <c r="AP14" s="62">
        <f t="shared" si="0"/>
        <v>17</v>
      </c>
      <c r="AQ14" s="62">
        <f t="shared" si="1"/>
        <v>16</v>
      </c>
      <c r="AR14" s="62">
        <f t="shared" si="2"/>
        <v>17</v>
      </c>
      <c r="AS14" s="62">
        <f t="shared" si="3"/>
        <v>0</v>
      </c>
      <c r="AT14" s="62">
        <f t="shared" si="4"/>
        <v>0</v>
      </c>
      <c r="AU14" s="62">
        <f t="shared" si="5"/>
        <v>0</v>
      </c>
      <c r="AV14" s="62">
        <f t="shared" si="6"/>
        <v>24</v>
      </c>
      <c r="AW14" s="62">
        <f t="shared" si="7"/>
        <v>30</v>
      </c>
      <c r="AX14" s="62">
        <f t="shared" si="8"/>
        <v>28</v>
      </c>
      <c r="AY14" s="62">
        <f t="shared" si="9"/>
        <v>28</v>
      </c>
      <c r="AZ14" s="62">
        <f t="shared" si="10"/>
        <v>28</v>
      </c>
      <c r="BA14" s="62">
        <f t="shared" si="11"/>
        <v>28</v>
      </c>
      <c r="BB14" s="62">
        <f t="shared" si="12"/>
        <v>36</v>
      </c>
      <c r="BC14" s="62">
        <f t="shared" si="13"/>
        <v>30</v>
      </c>
      <c r="BD14" s="62">
        <f t="shared" si="14"/>
        <v>45</v>
      </c>
      <c r="BE14" s="62">
        <f t="shared" si="15"/>
        <v>30</v>
      </c>
      <c r="BF14" s="62">
        <f t="shared" si="16"/>
        <v>36</v>
      </c>
      <c r="BG14" s="63">
        <f t="shared" si="17"/>
        <v>36</v>
      </c>
      <c r="BH14" s="64">
        <f t="shared" si="18"/>
        <v>429</v>
      </c>
      <c r="BI14" s="104">
        <f t="shared" si="19"/>
        <v>299</v>
      </c>
    </row>
    <row r="15" spans="1:61" s="118" customFormat="1" ht="11.25">
      <c r="A15" s="118"/>
      <c r="B15" s="200" t="s">
        <v>689</v>
      </c>
      <c r="C15" s="253" t="s">
        <v>690</v>
      </c>
      <c r="D15" s="254">
        <v>34730</v>
      </c>
      <c r="E15" s="203" t="s">
        <v>691</v>
      </c>
      <c r="F15" s="60">
        <v>8</v>
      </c>
      <c r="G15" s="99">
        <f>LOOKUP(F15,List1!$A$2:$A$50,List1!$B$2:$B$50)</f>
        <v>26</v>
      </c>
      <c r="H15" s="58">
        <v>8</v>
      </c>
      <c r="I15" s="97">
        <f>LOOKUP(H15,List1!$A$2:$A$50,List1!$B$2:$B$50)</f>
        <v>26</v>
      </c>
      <c r="J15" s="60">
        <v>4</v>
      </c>
      <c r="K15" s="99">
        <f>LOOKUP(J15,List1!$A$2:$A$50,List1!$B$2:$B$50)</f>
        <v>36</v>
      </c>
      <c r="L15" s="58"/>
      <c r="M15" s="97"/>
      <c r="N15" s="60"/>
      <c r="O15" s="99"/>
      <c r="P15" s="58">
        <v>1</v>
      </c>
      <c r="Q15" s="97">
        <f>LOOKUP(P15,List1!$A$2:$A$50,List1!$B$2:$B$50)</f>
        <v>50</v>
      </c>
      <c r="R15" s="60">
        <v>17</v>
      </c>
      <c r="S15" s="59">
        <f>LOOKUP(R15,List1!$A$2:$A$50,List1!$B$2:$B$50)</f>
        <v>14</v>
      </c>
      <c r="T15" s="60">
        <v>11</v>
      </c>
      <c r="U15" s="61">
        <f>LOOKUP(T15,List1!$A$2:$A$50,List1!$B$2:$B$50)</f>
        <v>20</v>
      </c>
      <c r="V15" s="58">
        <v>24</v>
      </c>
      <c r="W15" s="59">
        <f>LOOKUP(V15,List1!$A$2:$A$50,List1!$B$2:$B$50)</f>
        <v>7</v>
      </c>
      <c r="X15" s="60">
        <v>17</v>
      </c>
      <c r="Y15" s="59">
        <f>LOOKUP(X15,List1!$A$2:$A$50,List1!$B$2:$B$50)</f>
        <v>14</v>
      </c>
      <c r="Z15" s="60">
        <v>25</v>
      </c>
      <c r="AA15" s="61">
        <f>LOOKUP(Z15,List1!$A$2:$A$50,List1!$B$2:$B$50)</f>
        <v>6</v>
      </c>
      <c r="AB15" s="58">
        <v>17</v>
      </c>
      <c r="AC15" s="59">
        <f>LOOKUP(AB15,List1!$A$2:$A$50,List1!$B$2:$B$50)</f>
        <v>14</v>
      </c>
      <c r="AD15" s="60">
        <v>10</v>
      </c>
      <c r="AE15" s="59">
        <f>LOOKUP(AD15,List1!$A$2:$A$50,List1!$B$2:$B$50)</f>
        <v>22</v>
      </c>
      <c r="AF15" s="60">
        <v>10</v>
      </c>
      <c r="AG15" s="61">
        <f>LOOKUP(AF15,List1!$A$2:$A$50,List1!$B$2:$B$50)</f>
        <v>22</v>
      </c>
      <c r="AH15" s="58">
        <v>5</v>
      </c>
      <c r="AI15" s="59">
        <f>LOOKUP(AH15,List1!$A$2:$A$50,List1!$B$2:$B$50)</f>
        <v>33</v>
      </c>
      <c r="AJ15" s="60">
        <v>10</v>
      </c>
      <c r="AK15" s="59">
        <f>LOOKUP(AJ15,List1!$A$2:$A$50,List1!$B$2:$B$50)</f>
        <v>22</v>
      </c>
      <c r="AL15" s="60">
        <v>10</v>
      </c>
      <c r="AM15" s="59">
        <f>LOOKUP(AL15,List1!$A$2:$A$50,List1!$B$2:$B$50)</f>
        <v>22</v>
      </c>
      <c r="AN15" s="60">
        <v>5</v>
      </c>
      <c r="AO15" s="61">
        <f>LOOKUP(AN15,List1!$A$2:$A$50,List1!$B$2:$B$50)</f>
        <v>33</v>
      </c>
      <c r="AP15" s="62">
        <f t="shared" si="0"/>
        <v>26</v>
      </c>
      <c r="AQ15" s="62">
        <f t="shared" si="1"/>
        <v>26</v>
      </c>
      <c r="AR15" s="62">
        <f t="shared" si="2"/>
        <v>36</v>
      </c>
      <c r="AS15" s="62">
        <f t="shared" si="3"/>
        <v>0</v>
      </c>
      <c r="AT15" s="62">
        <f t="shared" si="4"/>
        <v>0</v>
      </c>
      <c r="AU15" s="62">
        <f t="shared" si="5"/>
        <v>50</v>
      </c>
      <c r="AV15" s="62">
        <f t="shared" si="6"/>
        <v>14</v>
      </c>
      <c r="AW15" s="62">
        <f t="shared" si="7"/>
        <v>20</v>
      </c>
      <c r="AX15" s="62">
        <f t="shared" si="8"/>
        <v>7</v>
      </c>
      <c r="AY15" s="62">
        <f t="shared" si="9"/>
        <v>14</v>
      </c>
      <c r="AZ15" s="62">
        <f t="shared" si="10"/>
        <v>6</v>
      </c>
      <c r="BA15" s="62">
        <f t="shared" si="11"/>
        <v>14</v>
      </c>
      <c r="BB15" s="62">
        <f t="shared" si="12"/>
        <v>22</v>
      </c>
      <c r="BC15" s="62">
        <f t="shared" si="13"/>
        <v>22</v>
      </c>
      <c r="BD15" s="62">
        <f t="shared" si="14"/>
        <v>33</v>
      </c>
      <c r="BE15" s="62">
        <f t="shared" si="15"/>
        <v>22</v>
      </c>
      <c r="BF15" s="62">
        <f t="shared" si="16"/>
        <v>22</v>
      </c>
      <c r="BG15" s="63">
        <f t="shared" si="17"/>
        <v>33</v>
      </c>
      <c r="BH15" s="64">
        <f t="shared" si="18"/>
        <v>367</v>
      </c>
      <c r="BI15" s="104">
        <f t="shared" si="19"/>
        <v>270</v>
      </c>
    </row>
    <row r="16" spans="1:61" s="118" customFormat="1" ht="11.25">
      <c r="A16" s="118"/>
      <c r="B16" s="200" t="s">
        <v>692</v>
      </c>
      <c r="C16" s="253" t="s">
        <v>693</v>
      </c>
      <c r="D16" s="254">
        <v>34883</v>
      </c>
      <c r="E16" s="205" t="s">
        <v>694</v>
      </c>
      <c r="F16" s="60">
        <v>21</v>
      </c>
      <c r="G16" s="99">
        <f>LOOKUP(F16,List1!$A$2:$A$50,List1!$B$2:$B$50)</f>
        <v>10</v>
      </c>
      <c r="H16" s="58">
        <v>17</v>
      </c>
      <c r="I16" s="97">
        <f>LOOKUP(H16,List1!$A$2:$A$50,List1!$B$2:$B$50)</f>
        <v>14</v>
      </c>
      <c r="J16" s="60">
        <v>17</v>
      </c>
      <c r="K16" s="99">
        <f>LOOKUP(J16,List1!$A$2:$A$50,List1!$B$2:$B$50)</f>
        <v>14</v>
      </c>
      <c r="L16" s="58">
        <v>10</v>
      </c>
      <c r="M16" s="97">
        <f>LOOKUP(L16,List1!$A$2:$A$50,List1!$B$2:$B$50)</f>
        <v>22</v>
      </c>
      <c r="N16" s="60">
        <v>2</v>
      </c>
      <c r="O16" s="99">
        <f>LOOKUP(N16,List1!$A$2:$A$50,List1!$B$2:$B$50)</f>
        <v>45</v>
      </c>
      <c r="P16" s="58">
        <v>11</v>
      </c>
      <c r="Q16" s="97">
        <f>LOOKUP(P16,List1!$A$2:$A$50,List1!$B$2:$B$50)</f>
        <v>20</v>
      </c>
      <c r="R16" s="60">
        <v>10</v>
      </c>
      <c r="S16" s="59">
        <f>LOOKUP(R16,List1!$A$2:$A$50,List1!$B$2:$B$50)</f>
        <v>22</v>
      </c>
      <c r="T16" s="60">
        <v>7</v>
      </c>
      <c r="U16" s="61">
        <f>LOOKUP(T16,List1!$A$2:$A$50,List1!$B$2:$B$50)</f>
        <v>28</v>
      </c>
      <c r="V16" s="58">
        <v>12</v>
      </c>
      <c r="W16" s="59">
        <f>LOOKUP(V16,List1!$A$2:$A$50,List1!$B$2:$B$50)</f>
        <v>19</v>
      </c>
      <c r="X16" s="60">
        <v>23</v>
      </c>
      <c r="Y16" s="59">
        <f>LOOKUP(X16,List1!$A$2:$A$50,List1!$B$2:$B$50)</f>
        <v>8</v>
      </c>
      <c r="Z16" s="60">
        <v>8</v>
      </c>
      <c r="AA16" s="61">
        <f>LOOKUP(Z16,List1!$A$2:$A$50,List1!$B$2:$B$50)</f>
        <v>26</v>
      </c>
      <c r="AB16" s="58">
        <v>5</v>
      </c>
      <c r="AC16" s="59">
        <f>LOOKUP(AB16,List1!$A$2:$A$50,List1!$B$2:$B$50)</f>
        <v>33</v>
      </c>
      <c r="AD16" s="60"/>
      <c r="AE16" s="59"/>
      <c r="AF16" s="60"/>
      <c r="AG16" s="61"/>
      <c r="AH16" s="58"/>
      <c r="AI16" s="59"/>
      <c r="AJ16" s="60"/>
      <c r="AK16" s="59"/>
      <c r="AL16" s="60"/>
      <c r="AM16" s="59"/>
      <c r="AN16" s="60"/>
      <c r="AO16" s="61"/>
      <c r="AP16" s="62">
        <f t="shared" si="0"/>
        <v>10</v>
      </c>
      <c r="AQ16" s="62">
        <f t="shared" si="1"/>
        <v>14</v>
      </c>
      <c r="AR16" s="62">
        <f t="shared" si="2"/>
        <v>14</v>
      </c>
      <c r="AS16" s="62">
        <f t="shared" si="3"/>
        <v>22</v>
      </c>
      <c r="AT16" s="62">
        <f t="shared" si="4"/>
        <v>45</v>
      </c>
      <c r="AU16" s="62">
        <f t="shared" si="5"/>
        <v>20</v>
      </c>
      <c r="AV16" s="62">
        <f t="shared" si="6"/>
        <v>22</v>
      </c>
      <c r="AW16" s="62">
        <f t="shared" si="7"/>
        <v>28</v>
      </c>
      <c r="AX16" s="62">
        <f t="shared" si="8"/>
        <v>19</v>
      </c>
      <c r="AY16" s="62">
        <f t="shared" si="9"/>
        <v>8</v>
      </c>
      <c r="AZ16" s="62">
        <f t="shared" si="10"/>
        <v>26</v>
      </c>
      <c r="BA16" s="62">
        <f t="shared" si="11"/>
        <v>33</v>
      </c>
      <c r="BB16" s="62">
        <f t="shared" si="12"/>
        <v>0</v>
      </c>
      <c r="BC16" s="62">
        <f t="shared" si="13"/>
        <v>0</v>
      </c>
      <c r="BD16" s="62">
        <f t="shared" si="14"/>
        <v>0</v>
      </c>
      <c r="BE16" s="62">
        <f t="shared" si="15"/>
        <v>0</v>
      </c>
      <c r="BF16" s="62">
        <f t="shared" si="16"/>
        <v>0</v>
      </c>
      <c r="BG16" s="63">
        <f t="shared" si="17"/>
        <v>0</v>
      </c>
      <c r="BH16" s="64">
        <f t="shared" si="18"/>
        <v>261</v>
      </c>
      <c r="BI16" s="104">
        <f t="shared" si="19"/>
        <v>229</v>
      </c>
    </row>
    <row r="17" spans="1:61" s="118" customFormat="1" ht="11.25">
      <c r="A17" s="118"/>
      <c r="B17" s="200" t="s">
        <v>695</v>
      </c>
      <c r="C17" s="253" t="s">
        <v>696</v>
      </c>
      <c r="D17" s="257">
        <v>35073</v>
      </c>
      <c r="E17" s="203" t="s">
        <v>697</v>
      </c>
      <c r="F17" s="60">
        <v>15</v>
      </c>
      <c r="G17" s="99">
        <f>LOOKUP(F17,List1!$A$2:$A$50,List1!$B$2:$B$50)</f>
        <v>16</v>
      </c>
      <c r="H17" s="58">
        <v>11</v>
      </c>
      <c r="I17" s="97">
        <f>LOOKUP(H17,List1!$A$2:$A$50,List1!$B$2:$B$50)</f>
        <v>20</v>
      </c>
      <c r="J17" s="60">
        <v>11</v>
      </c>
      <c r="K17" s="99">
        <f>LOOKUP(J17,List1!$A$2:$A$50,List1!$B$2:$B$50)</f>
        <v>20</v>
      </c>
      <c r="L17" s="58">
        <v>14</v>
      </c>
      <c r="M17" s="97">
        <f>LOOKUP(L17,List1!$A$2:$A$50,List1!$B$2:$B$50)</f>
        <v>17</v>
      </c>
      <c r="N17" s="60">
        <v>12</v>
      </c>
      <c r="O17" s="99">
        <f>LOOKUP(N17,List1!$A$2:$A$50,List1!$B$2:$B$50)</f>
        <v>19</v>
      </c>
      <c r="P17" s="58">
        <v>10</v>
      </c>
      <c r="Q17" s="97">
        <f>LOOKUP(P17,List1!$A$2:$A$50,List1!$B$2:$B$50)</f>
        <v>22</v>
      </c>
      <c r="R17" s="60">
        <v>12</v>
      </c>
      <c r="S17" s="59">
        <f>LOOKUP(R17,List1!$A$2:$A$50,List1!$B$2:$B$50)</f>
        <v>19</v>
      </c>
      <c r="T17" s="60">
        <v>12</v>
      </c>
      <c r="U17" s="61">
        <f>LOOKUP(T17,List1!$A$2:$A$50,List1!$B$2:$B$50)</f>
        <v>19</v>
      </c>
      <c r="V17" s="58">
        <v>10</v>
      </c>
      <c r="W17" s="59">
        <f>LOOKUP(V17,List1!$A$2:$A$50,List1!$B$2:$B$50)</f>
        <v>22</v>
      </c>
      <c r="X17" s="60"/>
      <c r="Y17" s="59"/>
      <c r="Z17" s="60">
        <v>13</v>
      </c>
      <c r="AA17" s="61">
        <f>LOOKUP(Z17,List1!$A$2:$A$50,List1!$B$2:$B$50)</f>
        <v>18</v>
      </c>
      <c r="AB17" s="58">
        <v>12</v>
      </c>
      <c r="AC17" s="59">
        <f>LOOKUP(AB17,List1!$A$2:$A$50,List1!$B$2:$B$50)</f>
        <v>19</v>
      </c>
      <c r="AD17" s="60">
        <v>3</v>
      </c>
      <c r="AE17" s="59">
        <f>LOOKUP(AD17,List1!$A$2:$A$50,List1!$B$2:$B$50)</f>
        <v>40</v>
      </c>
      <c r="AF17" s="60">
        <v>8</v>
      </c>
      <c r="AG17" s="61">
        <f>LOOKUP(AF17,List1!$A$2:$A$50,List1!$B$2:$B$50)</f>
        <v>26</v>
      </c>
      <c r="AH17" s="58">
        <v>7</v>
      </c>
      <c r="AI17" s="59">
        <f>LOOKUP(AH17,List1!$A$2:$A$50,List1!$B$2:$B$50)</f>
        <v>28</v>
      </c>
      <c r="AJ17" s="60"/>
      <c r="AK17" s="59"/>
      <c r="AL17" s="60"/>
      <c r="AM17" s="59"/>
      <c r="AN17" s="60"/>
      <c r="AO17" s="61"/>
      <c r="AP17" s="62">
        <f t="shared" si="0"/>
        <v>16</v>
      </c>
      <c r="AQ17" s="62">
        <f t="shared" si="1"/>
        <v>20</v>
      </c>
      <c r="AR17" s="62">
        <f t="shared" si="2"/>
        <v>20</v>
      </c>
      <c r="AS17" s="62">
        <f t="shared" si="3"/>
        <v>17</v>
      </c>
      <c r="AT17" s="62">
        <f t="shared" si="4"/>
        <v>19</v>
      </c>
      <c r="AU17" s="62">
        <f t="shared" si="5"/>
        <v>22</v>
      </c>
      <c r="AV17" s="62">
        <f t="shared" si="6"/>
        <v>19</v>
      </c>
      <c r="AW17" s="62">
        <f t="shared" si="7"/>
        <v>19</v>
      </c>
      <c r="AX17" s="62">
        <f t="shared" si="8"/>
        <v>22</v>
      </c>
      <c r="AY17" s="62">
        <f t="shared" si="9"/>
        <v>0</v>
      </c>
      <c r="AZ17" s="62">
        <f t="shared" si="10"/>
        <v>18</v>
      </c>
      <c r="BA17" s="62">
        <f t="shared" si="11"/>
        <v>19</v>
      </c>
      <c r="BB17" s="62">
        <f t="shared" si="12"/>
        <v>40</v>
      </c>
      <c r="BC17" s="62">
        <f t="shared" si="13"/>
        <v>26</v>
      </c>
      <c r="BD17" s="62">
        <f t="shared" si="14"/>
        <v>28</v>
      </c>
      <c r="BE17" s="62">
        <f t="shared" si="15"/>
        <v>0</v>
      </c>
      <c r="BF17" s="62">
        <f t="shared" si="16"/>
        <v>0</v>
      </c>
      <c r="BG17" s="63">
        <f t="shared" si="17"/>
        <v>0</v>
      </c>
      <c r="BH17" s="64">
        <f t="shared" si="18"/>
        <v>305</v>
      </c>
      <c r="BI17" s="104">
        <f t="shared" si="19"/>
        <v>216</v>
      </c>
    </row>
    <row r="18" spans="1:61" s="118" customFormat="1" ht="11.25">
      <c r="A18" s="118"/>
      <c r="B18" s="200" t="s">
        <v>698</v>
      </c>
      <c r="C18" s="258" t="s">
        <v>699</v>
      </c>
      <c r="D18" s="254">
        <v>35389</v>
      </c>
      <c r="E18" s="205" t="s">
        <v>700</v>
      </c>
      <c r="F18" s="60">
        <v>13</v>
      </c>
      <c r="G18" s="99">
        <f>LOOKUP(F18,List1!$A$2:$A$50,List1!$B$2:$B$50)</f>
        <v>18</v>
      </c>
      <c r="H18" s="58">
        <v>10</v>
      </c>
      <c r="I18" s="97">
        <f>LOOKUP(H18,List1!$A$2:$A$50,List1!$B$2:$B$50)</f>
        <v>22</v>
      </c>
      <c r="J18" s="60">
        <v>13</v>
      </c>
      <c r="K18" s="99">
        <f>LOOKUP(J18,List1!$A$2:$A$50,List1!$B$2:$B$50)</f>
        <v>18</v>
      </c>
      <c r="L18" s="58">
        <v>12</v>
      </c>
      <c r="M18" s="97">
        <f>LOOKUP(L18,List1!$A$2:$A$50,List1!$B$2:$B$50)</f>
        <v>19</v>
      </c>
      <c r="N18" s="60">
        <v>14</v>
      </c>
      <c r="O18" s="99">
        <f>LOOKUP(N18,List1!$A$2:$A$50,List1!$B$2:$B$50)</f>
        <v>17</v>
      </c>
      <c r="P18" s="58">
        <v>12</v>
      </c>
      <c r="Q18" s="97">
        <f>LOOKUP(P18,List1!$A$2:$A$50,List1!$B$2:$B$50)</f>
        <v>19</v>
      </c>
      <c r="R18" s="60"/>
      <c r="S18" s="59"/>
      <c r="T18" s="60">
        <v>26</v>
      </c>
      <c r="U18" s="61">
        <f>LOOKUP(T18,List1!$A$2:$A$50,List1!$B$2:$B$50)</f>
        <v>5</v>
      </c>
      <c r="V18" s="58">
        <v>19</v>
      </c>
      <c r="W18" s="59">
        <f>LOOKUP(V18,List1!$A$2:$A$50,List1!$B$2:$B$50)</f>
        <v>12</v>
      </c>
      <c r="X18" s="60">
        <v>18</v>
      </c>
      <c r="Y18" s="59">
        <f>LOOKUP(X18,List1!$A$2:$A$50,List1!$B$2:$B$50)</f>
        <v>13</v>
      </c>
      <c r="Z18" s="60">
        <v>14</v>
      </c>
      <c r="AA18" s="61">
        <f>LOOKUP(Z18,List1!$A$2:$A$50,List1!$B$2:$B$50)</f>
        <v>17</v>
      </c>
      <c r="AB18" s="58">
        <v>16</v>
      </c>
      <c r="AC18" s="59">
        <f>LOOKUP(AB18,List1!$A$2:$A$50,List1!$B$2:$B$50)</f>
        <v>15</v>
      </c>
      <c r="AD18" s="60">
        <v>5</v>
      </c>
      <c r="AE18" s="59">
        <f>LOOKUP(AD18,List1!$A$2:$A$50,List1!$B$2:$B$50)</f>
        <v>33</v>
      </c>
      <c r="AF18" s="60">
        <v>7</v>
      </c>
      <c r="AG18" s="61">
        <f>LOOKUP(AF18,List1!$A$2:$A$50,List1!$B$2:$B$50)</f>
        <v>28</v>
      </c>
      <c r="AH18" s="58">
        <v>4</v>
      </c>
      <c r="AI18" s="59">
        <f>LOOKUP(AH18,List1!$A$2:$A$50,List1!$B$2:$B$50)</f>
        <v>36</v>
      </c>
      <c r="AJ18" s="60">
        <v>11</v>
      </c>
      <c r="AK18" s="59">
        <f>LOOKUP(AJ18,List1!$A$2:$A$50,List1!$B$2:$B$50)</f>
        <v>20</v>
      </c>
      <c r="AL18" s="60">
        <v>16</v>
      </c>
      <c r="AM18" s="59">
        <f>LOOKUP(AL18,List1!$A$2:$A$50,List1!$B$2:$B$50)</f>
        <v>15</v>
      </c>
      <c r="AN18" s="60">
        <v>12</v>
      </c>
      <c r="AO18" s="61">
        <f>LOOKUP(AN18,List1!$A$2:$A$50,List1!$B$2:$B$50)</f>
        <v>19</v>
      </c>
      <c r="AP18" s="62">
        <f t="shared" si="0"/>
        <v>18</v>
      </c>
      <c r="AQ18" s="62">
        <f t="shared" si="1"/>
        <v>22</v>
      </c>
      <c r="AR18" s="62">
        <f t="shared" si="2"/>
        <v>18</v>
      </c>
      <c r="AS18" s="62">
        <f t="shared" si="3"/>
        <v>19</v>
      </c>
      <c r="AT18" s="62">
        <f t="shared" si="4"/>
        <v>17</v>
      </c>
      <c r="AU18" s="62">
        <f t="shared" si="5"/>
        <v>19</v>
      </c>
      <c r="AV18" s="62">
        <f t="shared" si="6"/>
        <v>0</v>
      </c>
      <c r="AW18" s="62">
        <f t="shared" si="7"/>
        <v>5</v>
      </c>
      <c r="AX18" s="62">
        <f t="shared" si="8"/>
        <v>12</v>
      </c>
      <c r="AY18" s="62">
        <f t="shared" si="9"/>
        <v>13</v>
      </c>
      <c r="AZ18" s="62">
        <f t="shared" si="10"/>
        <v>17</v>
      </c>
      <c r="BA18" s="62">
        <f t="shared" si="11"/>
        <v>15</v>
      </c>
      <c r="BB18" s="62">
        <f t="shared" si="12"/>
        <v>33</v>
      </c>
      <c r="BC18" s="62">
        <f t="shared" si="13"/>
        <v>28</v>
      </c>
      <c r="BD18" s="62">
        <f t="shared" si="14"/>
        <v>36</v>
      </c>
      <c r="BE18" s="62">
        <f t="shared" si="15"/>
        <v>20</v>
      </c>
      <c r="BF18" s="62">
        <f t="shared" si="16"/>
        <v>15</v>
      </c>
      <c r="BG18" s="63">
        <f t="shared" si="17"/>
        <v>19</v>
      </c>
      <c r="BH18" s="64">
        <f t="shared" si="18"/>
        <v>326</v>
      </c>
      <c r="BI18" s="104">
        <f t="shared" si="19"/>
        <v>214</v>
      </c>
    </row>
    <row r="19" spans="1:61" s="118" customFormat="1" ht="11.25">
      <c r="A19" s="118"/>
      <c r="B19" s="200" t="s">
        <v>701</v>
      </c>
      <c r="C19" s="259" t="s">
        <v>702</v>
      </c>
      <c r="D19" s="260">
        <v>35195</v>
      </c>
      <c r="E19" s="205" t="s">
        <v>703</v>
      </c>
      <c r="F19" s="60">
        <v>12</v>
      </c>
      <c r="G19" s="99">
        <f>LOOKUP(F19,List1!$A$2:$A$50,List1!$B$2:$B$50)</f>
        <v>19</v>
      </c>
      <c r="H19" s="58">
        <v>12</v>
      </c>
      <c r="I19" s="97">
        <f>LOOKUP(H19,List1!$A$2:$A$50,List1!$B$2:$B$50)</f>
        <v>19</v>
      </c>
      <c r="J19" s="60">
        <v>15</v>
      </c>
      <c r="K19" s="99">
        <f>LOOKUP(J19,List1!$A$2:$A$50,List1!$B$2:$B$50)</f>
        <v>16</v>
      </c>
      <c r="L19" s="58">
        <v>8</v>
      </c>
      <c r="M19" s="97">
        <f>LOOKUP(L19,List1!$A$2:$A$50,List1!$B$2:$B$50)</f>
        <v>26</v>
      </c>
      <c r="N19" s="60">
        <v>11</v>
      </c>
      <c r="O19" s="99">
        <f>LOOKUP(N19,List1!$A$2:$A$50,List1!$B$2:$B$50)</f>
        <v>20</v>
      </c>
      <c r="P19" s="58">
        <v>9</v>
      </c>
      <c r="Q19" s="97">
        <f>LOOKUP(P19,List1!$A$2:$A$50,List1!$B$2:$B$50)</f>
        <v>24</v>
      </c>
      <c r="R19" s="60">
        <v>7</v>
      </c>
      <c r="S19" s="59">
        <f>LOOKUP(R19,List1!$A$2:$A$50,List1!$B$2:$B$50)</f>
        <v>28</v>
      </c>
      <c r="T19" s="60">
        <v>13</v>
      </c>
      <c r="U19" s="61">
        <f>LOOKUP(T19,List1!$A$2:$A$50,List1!$B$2:$B$50)</f>
        <v>18</v>
      </c>
      <c r="V19" s="58">
        <v>16</v>
      </c>
      <c r="W19" s="59">
        <f>LOOKUP(V19,List1!$A$2:$A$50,List1!$B$2:$B$50)</f>
        <v>15</v>
      </c>
      <c r="X19" s="60">
        <v>20</v>
      </c>
      <c r="Y19" s="59">
        <f>LOOKUP(X19,List1!$A$2:$A$50,List1!$B$2:$B$50)</f>
        <v>11</v>
      </c>
      <c r="Z19" s="60">
        <v>21</v>
      </c>
      <c r="AA19" s="61">
        <f>LOOKUP(Z19,List1!$A$2:$A$50,List1!$B$2:$B$50)</f>
        <v>10</v>
      </c>
      <c r="AB19" s="58">
        <v>23</v>
      </c>
      <c r="AC19" s="59">
        <f>LOOKUP(AB19,List1!$A$2:$A$50,List1!$B$2:$B$50)</f>
        <v>8</v>
      </c>
      <c r="AD19" s="60">
        <v>26</v>
      </c>
      <c r="AE19" s="59">
        <f>LOOKUP(AD19,List1!$A$2:$A$50,List1!$B$2:$B$50)</f>
        <v>5</v>
      </c>
      <c r="AF19" s="60">
        <v>15</v>
      </c>
      <c r="AG19" s="61">
        <f>LOOKUP(AF19,List1!$A$2:$A$50,List1!$B$2:$B$50)</f>
        <v>16</v>
      </c>
      <c r="AH19" s="58">
        <v>15</v>
      </c>
      <c r="AI19" s="59">
        <f>LOOKUP(AH19,List1!$A$2:$A$50,List1!$B$2:$B$50)</f>
        <v>16</v>
      </c>
      <c r="AJ19" s="60"/>
      <c r="AK19" s="59"/>
      <c r="AL19" s="60">
        <v>20</v>
      </c>
      <c r="AM19" s="59">
        <f>LOOKUP(AL19,List1!$A$2:$A$50,List1!$B$2:$B$50)</f>
        <v>11</v>
      </c>
      <c r="AN19" s="60">
        <v>20</v>
      </c>
      <c r="AO19" s="61">
        <f>LOOKUP(AN19,List1!$A$2:$A$50,List1!$B$2:$B$50)</f>
        <v>11</v>
      </c>
      <c r="AP19" s="62">
        <f t="shared" si="0"/>
        <v>19</v>
      </c>
      <c r="AQ19" s="62">
        <f t="shared" si="1"/>
        <v>19</v>
      </c>
      <c r="AR19" s="62">
        <f t="shared" si="2"/>
        <v>16</v>
      </c>
      <c r="AS19" s="62">
        <f t="shared" si="3"/>
        <v>26</v>
      </c>
      <c r="AT19" s="62">
        <f t="shared" si="4"/>
        <v>20</v>
      </c>
      <c r="AU19" s="62">
        <f t="shared" si="5"/>
        <v>24</v>
      </c>
      <c r="AV19" s="62">
        <f t="shared" si="6"/>
        <v>28</v>
      </c>
      <c r="AW19" s="62">
        <f t="shared" si="7"/>
        <v>18</v>
      </c>
      <c r="AX19" s="62">
        <f t="shared" si="8"/>
        <v>15</v>
      </c>
      <c r="AY19" s="62">
        <f t="shared" si="9"/>
        <v>11</v>
      </c>
      <c r="AZ19" s="62">
        <f t="shared" si="10"/>
        <v>10</v>
      </c>
      <c r="BA19" s="62">
        <f t="shared" si="11"/>
        <v>8</v>
      </c>
      <c r="BB19" s="62">
        <f t="shared" si="12"/>
        <v>5</v>
      </c>
      <c r="BC19" s="62">
        <f t="shared" si="13"/>
        <v>16</v>
      </c>
      <c r="BD19" s="62">
        <f t="shared" si="14"/>
        <v>16</v>
      </c>
      <c r="BE19" s="62">
        <f t="shared" si="15"/>
        <v>0</v>
      </c>
      <c r="BF19" s="62">
        <f t="shared" si="16"/>
        <v>11</v>
      </c>
      <c r="BG19" s="63">
        <f t="shared" si="17"/>
        <v>11</v>
      </c>
      <c r="BH19" s="64">
        <f t="shared" si="18"/>
        <v>273</v>
      </c>
      <c r="BI19" s="104">
        <f t="shared" si="19"/>
        <v>186</v>
      </c>
    </row>
    <row r="20" spans="1:71" s="261" customFormat="1" ht="11.25">
      <c r="A20" s="261"/>
      <c r="B20" s="200" t="s">
        <v>704</v>
      </c>
      <c r="C20" s="255" t="s">
        <v>705</v>
      </c>
      <c r="D20" s="262">
        <v>34883</v>
      </c>
      <c r="E20" s="205" t="s">
        <v>706</v>
      </c>
      <c r="F20" s="60"/>
      <c r="G20" s="99"/>
      <c r="H20" s="58"/>
      <c r="I20" s="97"/>
      <c r="J20" s="60"/>
      <c r="K20" s="99"/>
      <c r="L20" s="58"/>
      <c r="M20" s="97"/>
      <c r="N20" s="60"/>
      <c r="O20" s="99"/>
      <c r="P20" s="58"/>
      <c r="Q20" s="97"/>
      <c r="R20" s="60">
        <v>14</v>
      </c>
      <c r="S20" s="59">
        <f>LOOKUP(R20,List1!$A$2:$A$50,List1!$B$2:$B$50)</f>
        <v>17</v>
      </c>
      <c r="T20" s="60">
        <v>9</v>
      </c>
      <c r="U20" s="61">
        <f>LOOKUP(T20,List1!$A$2:$A$50,List1!$B$2:$B$50)</f>
        <v>24</v>
      </c>
      <c r="V20" s="58">
        <v>8</v>
      </c>
      <c r="W20" s="59">
        <f>LOOKUP(V20,List1!$A$2:$A$50,List1!$B$2:$B$50)</f>
        <v>26</v>
      </c>
      <c r="X20" s="60">
        <v>29</v>
      </c>
      <c r="Y20" s="59">
        <f>LOOKUP(X20,List1!$A$2:$A$50,List1!$B$2:$B$50)</f>
        <v>2</v>
      </c>
      <c r="Z20" s="60">
        <v>12</v>
      </c>
      <c r="AA20" s="61">
        <f>LOOKUP(Z20,List1!$A$2:$A$50,List1!$B$2:$B$50)</f>
        <v>19</v>
      </c>
      <c r="AB20" s="58">
        <v>18</v>
      </c>
      <c r="AC20" s="59">
        <f>LOOKUP(AB20,List1!$A$2:$A$50,List1!$B$2:$B$50)</f>
        <v>13</v>
      </c>
      <c r="AD20" s="60"/>
      <c r="AE20" s="59"/>
      <c r="AF20" s="60">
        <v>12</v>
      </c>
      <c r="AG20" s="61">
        <f>LOOKUP(AF20,List1!$A$2:$A$50,List1!$B$2:$B$50)</f>
        <v>19</v>
      </c>
      <c r="AH20" s="58">
        <v>12</v>
      </c>
      <c r="AI20" s="59">
        <f>LOOKUP(AH20,List1!$A$2:$A$50,List1!$B$2:$B$50)</f>
        <v>19</v>
      </c>
      <c r="AJ20" s="60">
        <v>14</v>
      </c>
      <c r="AK20" s="59">
        <f>LOOKUP(AJ20,List1!$A$2:$A$50,List1!$B$2:$B$50)</f>
        <v>17</v>
      </c>
      <c r="AL20" s="60">
        <v>8</v>
      </c>
      <c r="AM20" s="59">
        <f>LOOKUP(AL20,List1!$A$2:$A$50,List1!$B$2:$B$50)</f>
        <v>26</v>
      </c>
      <c r="AN20" s="60">
        <v>14</v>
      </c>
      <c r="AO20" s="61">
        <f>LOOKUP(AN20,List1!$A$2:$A$50,List1!$B$2:$B$50)</f>
        <v>17</v>
      </c>
      <c r="AP20" s="62">
        <f t="shared" si="0"/>
        <v>0</v>
      </c>
      <c r="AQ20" s="62">
        <f t="shared" si="1"/>
        <v>0</v>
      </c>
      <c r="AR20" s="62">
        <f t="shared" si="2"/>
        <v>0</v>
      </c>
      <c r="AS20" s="62">
        <f t="shared" si="3"/>
        <v>0</v>
      </c>
      <c r="AT20" s="62">
        <f t="shared" si="4"/>
        <v>0</v>
      </c>
      <c r="AU20" s="62">
        <f t="shared" si="5"/>
        <v>0</v>
      </c>
      <c r="AV20" s="62">
        <f t="shared" si="6"/>
        <v>17</v>
      </c>
      <c r="AW20" s="62">
        <f t="shared" si="7"/>
        <v>24</v>
      </c>
      <c r="AX20" s="62">
        <f t="shared" si="8"/>
        <v>26</v>
      </c>
      <c r="AY20" s="62">
        <f t="shared" si="9"/>
        <v>2</v>
      </c>
      <c r="AZ20" s="62">
        <f t="shared" si="10"/>
        <v>19</v>
      </c>
      <c r="BA20" s="62">
        <f t="shared" si="11"/>
        <v>13</v>
      </c>
      <c r="BB20" s="62">
        <f t="shared" si="12"/>
        <v>0</v>
      </c>
      <c r="BC20" s="62">
        <f t="shared" si="13"/>
        <v>19</v>
      </c>
      <c r="BD20" s="62">
        <f t="shared" si="14"/>
        <v>19</v>
      </c>
      <c r="BE20" s="62">
        <f t="shared" si="15"/>
        <v>17</v>
      </c>
      <c r="BF20" s="62">
        <f t="shared" si="16"/>
        <v>26</v>
      </c>
      <c r="BG20" s="63">
        <f t="shared" si="17"/>
        <v>17</v>
      </c>
      <c r="BH20" s="64">
        <f t="shared" si="18"/>
        <v>199</v>
      </c>
      <c r="BI20" s="104">
        <f t="shared" si="19"/>
        <v>184</v>
      </c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</row>
    <row r="21" spans="1:61" s="118" customFormat="1" ht="11.25">
      <c r="A21" s="118"/>
      <c r="B21" s="200" t="s">
        <v>707</v>
      </c>
      <c r="C21" s="253" t="s">
        <v>708</v>
      </c>
      <c r="D21" s="254">
        <v>34978</v>
      </c>
      <c r="E21" s="203" t="s">
        <v>709</v>
      </c>
      <c r="F21" s="60">
        <v>20</v>
      </c>
      <c r="G21" s="99">
        <f>LOOKUP(F21,List1!$A$2:$A$50,List1!$B$2:$B$50)</f>
        <v>11</v>
      </c>
      <c r="H21" s="58">
        <v>16</v>
      </c>
      <c r="I21" s="97">
        <f>LOOKUP(H21,List1!$A$2:$A$50,List1!$B$2:$B$50)</f>
        <v>15</v>
      </c>
      <c r="J21" s="60">
        <v>18</v>
      </c>
      <c r="K21" s="99">
        <f>LOOKUP(J21,List1!$A$2:$A$50,List1!$B$2:$B$50)</f>
        <v>13</v>
      </c>
      <c r="L21" s="58">
        <v>19</v>
      </c>
      <c r="M21" s="97">
        <f>LOOKUP(L21,List1!$A$2:$A$50,List1!$B$2:$B$50)</f>
        <v>12</v>
      </c>
      <c r="N21" s="60">
        <v>17</v>
      </c>
      <c r="O21" s="99">
        <f>LOOKUP(N21,List1!$A$2:$A$50,List1!$B$2:$B$50)</f>
        <v>14</v>
      </c>
      <c r="P21" s="58">
        <v>20</v>
      </c>
      <c r="Q21" s="97">
        <f>LOOKUP(P21,List1!$A$2:$A$50,List1!$B$2:$B$50)</f>
        <v>11</v>
      </c>
      <c r="R21" s="60">
        <v>11</v>
      </c>
      <c r="S21" s="59">
        <f>LOOKUP(R21,List1!$A$2:$A$50,List1!$B$2:$B$50)</f>
        <v>20</v>
      </c>
      <c r="T21" s="60">
        <v>16</v>
      </c>
      <c r="U21" s="61">
        <f>LOOKUP(T21,List1!$A$2:$A$50,List1!$B$2:$B$50)</f>
        <v>15</v>
      </c>
      <c r="V21" s="58">
        <v>17</v>
      </c>
      <c r="W21" s="59">
        <f>LOOKUP(V21,List1!$A$2:$A$50,List1!$B$2:$B$50)</f>
        <v>14</v>
      </c>
      <c r="X21" s="60">
        <v>11</v>
      </c>
      <c r="Y21" s="59">
        <f>LOOKUP(X21,List1!$A$2:$A$50,List1!$B$2:$B$50)</f>
        <v>20</v>
      </c>
      <c r="Z21" s="60">
        <v>15</v>
      </c>
      <c r="AA21" s="61">
        <f>LOOKUP(Z21,List1!$A$2:$A$50,List1!$B$2:$B$50)</f>
        <v>16</v>
      </c>
      <c r="AB21" s="58">
        <v>19</v>
      </c>
      <c r="AC21" s="59">
        <f>LOOKUP(AB21,List1!$A$2:$A$50,List1!$B$2:$B$50)</f>
        <v>12</v>
      </c>
      <c r="AD21" s="60">
        <v>7</v>
      </c>
      <c r="AE21" s="59">
        <f>LOOKUP(AD21,List1!$A$2:$A$50,List1!$B$2:$B$50)</f>
        <v>28</v>
      </c>
      <c r="AF21" s="60">
        <v>18</v>
      </c>
      <c r="AG21" s="61">
        <f>LOOKUP(AF21,List1!$A$2:$A$50,List1!$B$2:$B$50)</f>
        <v>13</v>
      </c>
      <c r="AH21" s="58">
        <v>11</v>
      </c>
      <c r="AI21" s="59">
        <f>LOOKUP(AH21,List1!$A$2:$A$50,List1!$B$2:$B$50)</f>
        <v>20</v>
      </c>
      <c r="AJ21" s="60">
        <v>13</v>
      </c>
      <c r="AK21" s="59">
        <f>LOOKUP(AJ21,List1!$A$2:$A$50,List1!$B$2:$B$50)</f>
        <v>18</v>
      </c>
      <c r="AL21" s="60">
        <v>14</v>
      </c>
      <c r="AM21" s="59">
        <f>LOOKUP(AL21,List1!$A$2:$A$50,List1!$B$2:$B$50)</f>
        <v>17</v>
      </c>
      <c r="AN21" s="60">
        <v>11</v>
      </c>
      <c r="AO21" s="61">
        <f>LOOKUP(AN21,List1!$A$2:$A$50,List1!$B$2:$B$50)</f>
        <v>20</v>
      </c>
      <c r="AP21" s="62">
        <f t="shared" si="0"/>
        <v>11</v>
      </c>
      <c r="AQ21" s="62">
        <f t="shared" si="1"/>
        <v>15</v>
      </c>
      <c r="AR21" s="62">
        <f t="shared" si="2"/>
        <v>13</v>
      </c>
      <c r="AS21" s="62">
        <f t="shared" si="3"/>
        <v>12</v>
      </c>
      <c r="AT21" s="62">
        <f t="shared" si="4"/>
        <v>14</v>
      </c>
      <c r="AU21" s="62">
        <f t="shared" si="5"/>
        <v>11</v>
      </c>
      <c r="AV21" s="62">
        <f t="shared" si="6"/>
        <v>20</v>
      </c>
      <c r="AW21" s="62">
        <f t="shared" si="7"/>
        <v>15</v>
      </c>
      <c r="AX21" s="62">
        <f t="shared" si="8"/>
        <v>14</v>
      </c>
      <c r="AY21" s="62">
        <f t="shared" si="9"/>
        <v>20</v>
      </c>
      <c r="AZ21" s="62">
        <f t="shared" si="10"/>
        <v>16</v>
      </c>
      <c r="BA21" s="62">
        <f t="shared" si="11"/>
        <v>12</v>
      </c>
      <c r="BB21" s="62">
        <f t="shared" si="12"/>
        <v>28</v>
      </c>
      <c r="BC21" s="62">
        <f t="shared" si="13"/>
        <v>13</v>
      </c>
      <c r="BD21" s="62">
        <f t="shared" si="14"/>
        <v>20</v>
      </c>
      <c r="BE21" s="62">
        <f t="shared" si="15"/>
        <v>18</v>
      </c>
      <c r="BF21" s="62">
        <f t="shared" si="16"/>
        <v>17</v>
      </c>
      <c r="BG21" s="63">
        <f t="shared" si="17"/>
        <v>20</v>
      </c>
      <c r="BH21" s="64">
        <f t="shared" si="18"/>
        <v>289</v>
      </c>
      <c r="BI21" s="104">
        <f t="shared" si="19"/>
        <v>174</v>
      </c>
    </row>
    <row r="22" spans="1:61" s="118" customFormat="1" ht="11.25">
      <c r="A22" s="118"/>
      <c r="B22" s="200" t="s">
        <v>710</v>
      </c>
      <c r="C22" s="253" t="s">
        <v>711</v>
      </c>
      <c r="D22" s="254">
        <v>34703</v>
      </c>
      <c r="E22" s="203" t="s">
        <v>712</v>
      </c>
      <c r="F22" s="60">
        <v>23</v>
      </c>
      <c r="G22" s="99">
        <f>LOOKUP(F22,List1!$A$2:$A$50,List1!$B$2:$B$50)</f>
        <v>8</v>
      </c>
      <c r="H22" s="58">
        <v>20</v>
      </c>
      <c r="I22" s="97">
        <f>LOOKUP(H22,List1!$A$2:$A$50,List1!$B$2:$B$50)</f>
        <v>11</v>
      </c>
      <c r="J22" s="60">
        <v>12</v>
      </c>
      <c r="K22" s="99">
        <f>LOOKUP(J22,List1!$A$2:$A$50,List1!$B$2:$B$50)</f>
        <v>19</v>
      </c>
      <c r="L22" s="58"/>
      <c r="M22" s="97"/>
      <c r="N22" s="60">
        <v>15</v>
      </c>
      <c r="O22" s="99">
        <f>LOOKUP(N22,List1!$A$2:$A$50,List1!$B$2:$B$50)</f>
        <v>16</v>
      </c>
      <c r="P22" s="58">
        <v>17</v>
      </c>
      <c r="Q22" s="97">
        <f>LOOKUP(P22,List1!$A$2:$A$50,List1!$B$2:$B$50)</f>
        <v>14</v>
      </c>
      <c r="R22" s="60"/>
      <c r="S22" s="59"/>
      <c r="T22" s="60">
        <v>19</v>
      </c>
      <c r="U22" s="61">
        <f>LOOKUP(T22,List1!$A$2:$A$50,List1!$B$2:$B$50)</f>
        <v>12</v>
      </c>
      <c r="V22" s="58">
        <v>26</v>
      </c>
      <c r="W22" s="59">
        <f>LOOKUP(V22,List1!$A$2:$A$50,List1!$B$2:$B$50)</f>
        <v>5</v>
      </c>
      <c r="X22" s="60">
        <v>8</v>
      </c>
      <c r="Y22" s="59">
        <f>LOOKUP(X22,List1!$A$2:$A$50,List1!$B$2:$B$50)</f>
        <v>26</v>
      </c>
      <c r="Z22" s="60">
        <v>11</v>
      </c>
      <c r="AA22" s="61">
        <f>LOOKUP(Z22,List1!$A$2:$A$50,List1!$B$2:$B$50)</f>
        <v>20</v>
      </c>
      <c r="AB22" s="58">
        <v>13</v>
      </c>
      <c r="AC22" s="59">
        <f>LOOKUP(AB22,List1!$A$2:$A$50,List1!$B$2:$B$50)</f>
        <v>18</v>
      </c>
      <c r="AD22" s="60">
        <v>9</v>
      </c>
      <c r="AE22" s="59">
        <f>LOOKUP(AD22,List1!$A$2:$A$50,List1!$B$2:$B$50)</f>
        <v>24</v>
      </c>
      <c r="AF22" s="60">
        <v>17</v>
      </c>
      <c r="AG22" s="61">
        <f>LOOKUP(AF22,List1!$A$2:$A$50,List1!$B$2:$B$50)</f>
        <v>14</v>
      </c>
      <c r="AH22" s="58">
        <v>13</v>
      </c>
      <c r="AI22" s="59">
        <f>LOOKUP(AH22,List1!$A$2:$A$50,List1!$B$2:$B$50)</f>
        <v>18</v>
      </c>
      <c r="AJ22" s="60">
        <v>19</v>
      </c>
      <c r="AK22" s="59">
        <f>LOOKUP(AJ22,List1!$A$2:$A$50,List1!$B$2:$B$50)</f>
        <v>12</v>
      </c>
      <c r="AL22" s="60">
        <v>19</v>
      </c>
      <c r="AM22" s="59">
        <f>LOOKUP(AL22,List1!$A$2:$A$50,List1!$B$2:$B$50)</f>
        <v>12</v>
      </c>
      <c r="AN22" s="60">
        <v>16</v>
      </c>
      <c r="AO22" s="61">
        <f>LOOKUP(AN22,List1!$A$2:$A$50,List1!$B$2:$B$50)</f>
        <v>15</v>
      </c>
      <c r="AP22" s="62">
        <f t="shared" si="0"/>
        <v>8</v>
      </c>
      <c r="AQ22" s="62">
        <f t="shared" si="1"/>
        <v>11</v>
      </c>
      <c r="AR22" s="62">
        <f t="shared" si="2"/>
        <v>19</v>
      </c>
      <c r="AS22" s="62">
        <f t="shared" si="3"/>
        <v>0</v>
      </c>
      <c r="AT22" s="62">
        <f t="shared" si="4"/>
        <v>16</v>
      </c>
      <c r="AU22" s="62">
        <f t="shared" si="5"/>
        <v>14</v>
      </c>
      <c r="AV22" s="62">
        <f t="shared" si="6"/>
        <v>0</v>
      </c>
      <c r="AW22" s="62">
        <f t="shared" si="7"/>
        <v>12</v>
      </c>
      <c r="AX22" s="62">
        <f t="shared" si="8"/>
        <v>5</v>
      </c>
      <c r="AY22" s="62">
        <f t="shared" si="9"/>
        <v>26</v>
      </c>
      <c r="AZ22" s="62">
        <f t="shared" si="10"/>
        <v>20</v>
      </c>
      <c r="BA22" s="62">
        <f t="shared" si="11"/>
        <v>18</v>
      </c>
      <c r="BB22" s="62">
        <f t="shared" si="12"/>
        <v>24</v>
      </c>
      <c r="BC22" s="62">
        <f t="shared" si="13"/>
        <v>14</v>
      </c>
      <c r="BD22" s="62">
        <f t="shared" si="14"/>
        <v>18</v>
      </c>
      <c r="BE22" s="62">
        <f t="shared" si="15"/>
        <v>12</v>
      </c>
      <c r="BF22" s="62">
        <f t="shared" si="16"/>
        <v>12</v>
      </c>
      <c r="BG22" s="63">
        <f t="shared" si="17"/>
        <v>15</v>
      </c>
      <c r="BH22" s="64">
        <f t="shared" si="18"/>
        <v>244</v>
      </c>
      <c r="BI22" s="104">
        <f t="shared" si="19"/>
        <v>170</v>
      </c>
    </row>
    <row r="23" spans="1:61" s="118" customFormat="1" ht="11.25">
      <c r="A23" s="118"/>
      <c r="B23" s="200" t="s">
        <v>713</v>
      </c>
      <c r="C23" s="258" t="s">
        <v>714</v>
      </c>
      <c r="D23" s="254">
        <v>35116</v>
      </c>
      <c r="E23" s="205" t="s">
        <v>715</v>
      </c>
      <c r="F23" s="60">
        <v>18</v>
      </c>
      <c r="G23" s="99">
        <f>LOOKUP(F23,List1!$A$2:$A$50,List1!$B$2:$B$50)</f>
        <v>13</v>
      </c>
      <c r="H23" s="58">
        <v>14</v>
      </c>
      <c r="I23" s="97">
        <f>LOOKUP(H23,List1!$A$2:$A$50,List1!$B$2:$B$50)</f>
        <v>17</v>
      </c>
      <c r="J23" s="60">
        <v>16</v>
      </c>
      <c r="K23" s="99">
        <f>LOOKUP(J23,List1!$A$2:$A$50,List1!$B$2:$B$50)</f>
        <v>15</v>
      </c>
      <c r="L23" s="58">
        <v>18</v>
      </c>
      <c r="M23" s="97">
        <f>LOOKUP(L23,List1!$A$2:$A$50,List1!$B$2:$B$50)</f>
        <v>13</v>
      </c>
      <c r="N23" s="60">
        <v>21</v>
      </c>
      <c r="O23" s="99">
        <f>LOOKUP(N23,List1!$A$2:$A$50,List1!$B$2:$B$50)</f>
        <v>10</v>
      </c>
      <c r="P23" s="58">
        <v>13</v>
      </c>
      <c r="Q23" s="97">
        <f>LOOKUP(P23,List1!$A$2:$A$50,List1!$B$2:$B$50)</f>
        <v>18</v>
      </c>
      <c r="R23" s="60">
        <v>13</v>
      </c>
      <c r="S23" s="59">
        <f>LOOKUP(R23,List1!$A$2:$A$50,List1!$B$2:$B$50)</f>
        <v>18</v>
      </c>
      <c r="T23" s="60">
        <v>17</v>
      </c>
      <c r="U23" s="61">
        <f>LOOKUP(T23,List1!$A$2:$A$50,List1!$B$2:$B$50)</f>
        <v>14</v>
      </c>
      <c r="V23" s="58">
        <v>11</v>
      </c>
      <c r="W23" s="59">
        <f>LOOKUP(V23,List1!$A$2:$A$50,List1!$B$2:$B$50)</f>
        <v>20</v>
      </c>
      <c r="X23" s="60">
        <v>14</v>
      </c>
      <c r="Y23" s="59">
        <f>LOOKUP(X23,List1!$A$2:$A$50,List1!$B$2:$B$50)</f>
        <v>17</v>
      </c>
      <c r="Z23" s="60"/>
      <c r="AA23" s="61"/>
      <c r="AB23" s="58">
        <v>26</v>
      </c>
      <c r="AC23" s="59">
        <f>LOOKUP(AB23,List1!$A$2:$A$50,List1!$B$2:$B$50)</f>
        <v>5</v>
      </c>
      <c r="AD23" s="60">
        <v>13</v>
      </c>
      <c r="AE23" s="59">
        <f>LOOKUP(AD23,List1!$A$2:$A$50,List1!$B$2:$B$50)</f>
        <v>18</v>
      </c>
      <c r="AF23" s="60">
        <v>16</v>
      </c>
      <c r="AG23" s="61">
        <f>LOOKUP(AF23,List1!$A$2:$A$50,List1!$B$2:$B$50)</f>
        <v>15</v>
      </c>
      <c r="AH23" s="58">
        <v>18</v>
      </c>
      <c r="AI23" s="59">
        <f>LOOKUP(AH23,List1!$A$2:$A$50,List1!$B$2:$B$50)</f>
        <v>13</v>
      </c>
      <c r="AJ23" s="60">
        <v>15</v>
      </c>
      <c r="AK23" s="59">
        <f>LOOKUP(AJ23,List1!$A$2:$A$50,List1!$B$2:$B$50)</f>
        <v>16</v>
      </c>
      <c r="AL23" s="60">
        <v>12</v>
      </c>
      <c r="AM23" s="59">
        <f>LOOKUP(AL23,List1!$A$2:$A$50,List1!$B$2:$B$50)</f>
        <v>19</v>
      </c>
      <c r="AN23" s="60">
        <v>9</v>
      </c>
      <c r="AO23" s="61">
        <f>LOOKUP(AN23,List1!$A$2:$A$50,List1!$B$2:$B$50)</f>
        <v>24</v>
      </c>
      <c r="AP23" s="62">
        <f t="shared" si="0"/>
        <v>13</v>
      </c>
      <c r="AQ23" s="62">
        <f t="shared" si="1"/>
        <v>17</v>
      </c>
      <c r="AR23" s="62">
        <f t="shared" si="2"/>
        <v>15</v>
      </c>
      <c r="AS23" s="62">
        <f t="shared" si="3"/>
        <v>13</v>
      </c>
      <c r="AT23" s="62">
        <f t="shared" si="4"/>
        <v>10</v>
      </c>
      <c r="AU23" s="62">
        <f t="shared" si="5"/>
        <v>18</v>
      </c>
      <c r="AV23" s="62">
        <f t="shared" si="6"/>
        <v>18</v>
      </c>
      <c r="AW23" s="62">
        <f t="shared" si="7"/>
        <v>14</v>
      </c>
      <c r="AX23" s="62">
        <f t="shared" si="8"/>
        <v>20</v>
      </c>
      <c r="AY23" s="62">
        <f t="shared" si="9"/>
        <v>17</v>
      </c>
      <c r="AZ23" s="62">
        <f t="shared" si="10"/>
        <v>0</v>
      </c>
      <c r="BA23" s="62">
        <f t="shared" si="11"/>
        <v>5</v>
      </c>
      <c r="BB23" s="62">
        <f t="shared" si="12"/>
        <v>18</v>
      </c>
      <c r="BC23" s="62">
        <f t="shared" si="13"/>
        <v>15</v>
      </c>
      <c r="BD23" s="62">
        <f t="shared" si="14"/>
        <v>13</v>
      </c>
      <c r="BE23" s="62">
        <f t="shared" si="15"/>
        <v>16</v>
      </c>
      <c r="BF23" s="62">
        <f t="shared" si="16"/>
        <v>19</v>
      </c>
      <c r="BG23" s="63">
        <f t="shared" si="17"/>
        <v>24</v>
      </c>
      <c r="BH23" s="64">
        <f t="shared" si="18"/>
        <v>265</v>
      </c>
      <c r="BI23" s="104">
        <f t="shared" si="19"/>
        <v>167</v>
      </c>
    </row>
    <row r="24" spans="1:61" s="118" customFormat="1" ht="11.25">
      <c r="A24" s="118"/>
      <c r="B24" s="200" t="s">
        <v>716</v>
      </c>
      <c r="C24" s="253" t="s">
        <v>717</v>
      </c>
      <c r="D24" s="257">
        <v>35295</v>
      </c>
      <c r="E24" s="203" t="s">
        <v>718</v>
      </c>
      <c r="F24" s="60">
        <v>17</v>
      </c>
      <c r="G24" s="99">
        <f>LOOKUP(F24,List1!$A$2:$A$50,List1!$B$2:$B$50)</f>
        <v>14</v>
      </c>
      <c r="H24" s="58">
        <v>19</v>
      </c>
      <c r="I24" s="97">
        <f>LOOKUP(H24,List1!$A$2:$A$50,List1!$B$2:$B$50)</f>
        <v>12</v>
      </c>
      <c r="J24" s="60">
        <v>19</v>
      </c>
      <c r="K24" s="99">
        <f>LOOKUP(J24,List1!$A$2:$A$50,List1!$B$2:$B$50)</f>
        <v>12</v>
      </c>
      <c r="L24" s="58">
        <v>28</v>
      </c>
      <c r="M24" s="97">
        <f>LOOKUP(L24,List1!$A$2:$A$50,List1!$B$2:$B$50)</f>
        <v>3</v>
      </c>
      <c r="N24" s="60">
        <v>13</v>
      </c>
      <c r="O24" s="99">
        <f>LOOKUP(N24,List1!$A$2:$A$50,List1!$B$2:$B$50)</f>
        <v>18</v>
      </c>
      <c r="P24" s="58">
        <v>14</v>
      </c>
      <c r="Q24" s="97">
        <f>LOOKUP(P24,List1!$A$2:$A$50,List1!$B$2:$B$50)</f>
        <v>17</v>
      </c>
      <c r="R24" s="60">
        <v>8</v>
      </c>
      <c r="S24" s="59">
        <f>LOOKUP(R24,List1!$A$2:$A$50,List1!$B$2:$B$50)</f>
        <v>26</v>
      </c>
      <c r="T24" s="60"/>
      <c r="U24" s="61"/>
      <c r="V24" s="58">
        <v>15</v>
      </c>
      <c r="W24" s="59">
        <f>LOOKUP(V24,List1!$A$2:$A$50,List1!$B$2:$B$50)</f>
        <v>16</v>
      </c>
      <c r="X24" s="60">
        <v>21</v>
      </c>
      <c r="Y24" s="59">
        <f>LOOKUP(X24,List1!$A$2:$A$50,List1!$B$2:$B$50)</f>
        <v>10</v>
      </c>
      <c r="Z24" s="60">
        <v>18</v>
      </c>
      <c r="AA24" s="61">
        <f>LOOKUP(Z24,List1!$A$2:$A$50,List1!$B$2:$B$50)</f>
        <v>13</v>
      </c>
      <c r="AB24" s="58"/>
      <c r="AC24" s="59"/>
      <c r="AD24" s="60"/>
      <c r="AE24" s="59"/>
      <c r="AF24" s="60"/>
      <c r="AG24" s="61"/>
      <c r="AH24" s="58"/>
      <c r="AI24" s="59"/>
      <c r="AJ24" s="60">
        <v>17</v>
      </c>
      <c r="AK24" s="59">
        <f>LOOKUP(AJ24,List1!$A$2:$A$50,List1!$B$2:$B$50)</f>
        <v>14</v>
      </c>
      <c r="AL24" s="60">
        <v>15</v>
      </c>
      <c r="AM24" s="59">
        <f>LOOKUP(AL24,List1!$A$2:$A$50,List1!$B$2:$B$50)</f>
        <v>16</v>
      </c>
      <c r="AN24" s="60">
        <v>13</v>
      </c>
      <c r="AO24" s="61">
        <f>LOOKUP(AN24,List1!$A$2:$A$50,List1!$B$2:$B$50)</f>
        <v>18</v>
      </c>
      <c r="AP24" s="62">
        <f t="shared" si="0"/>
        <v>14</v>
      </c>
      <c r="AQ24" s="62">
        <f t="shared" si="1"/>
        <v>12</v>
      </c>
      <c r="AR24" s="62">
        <f t="shared" si="2"/>
        <v>12</v>
      </c>
      <c r="AS24" s="62">
        <f t="shared" si="3"/>
        <v>3</v>
      </c>
      <c r="AT24" s="62">
        <f t="shared" si="4"/>
        <v>18</v>
      </c>
      <c r="AU24" s="62">
        <f t="shared" si="5"/>
        <v>17</v>
      </c>
      <c r="AV24" s="62">
        <f t="shared" si="6"/>
        <v>26</v>
      </c>
      <c r="AW24" s="62">
        <f t="shared" si="7"/>
        <v>0</v>
      </c>
      <c r="AX24" s="62">
        <f t="shared" si="8"/>
        <v>16</v>
      </c>
      <c r="AY24" s="62">
        <f t="shared" si="9"/>
        <v>10</v>
      </c>
      <c r="AZ24" s="62">
        <f t="shared" si="10"/>
        <v>13</v>
      </c>
      <c r="BA24" s="62">
        <f t="shared" si="11"/>
        <v>0</v>
      </c>
      <c r="BB24" s="62">
        <f t="shared" si="12"/>
        <v>0</v>
      </c>
      <c r="BC24" s="62">
        <f t="shared" si="13"/>
        <v>0</v>
      </c>
      <c r="BD24" s="62">
        <f t="shared" si="14"/>
        <v>0</v>
      </c>
      <c r="BE24" s="62">
        <f t="shared" si="15"/>
        <v>14</v>
      </c>
      <c r="BF24" s="62">
        <f t="shared" si="16"/>
        <v>16</v>
      </c>
      <c r="BG24" s="63">
        <f t="shared" si="17"/>
        <v>18</v>
      </c>
      <c r="BH24" s="64">
        <f t="shared" si="18"/>
        <v>189</v>
      </c>
      <c r="BI24" s="104">
        <f t="shared" si="19"/>
        <v>152</v>
      </c>
    </row>
    <row r="25" spans="1:61" s="118" customFormat="1" ht="11.25">
      <c r="A25" s="118"/>
      <c r="B25" s="200" t="s">
        <v>719</v>
      </c>
      <c r="C25" s="253" t="s">
        <v>720</v>
      </c>
      <c r="D25" s="257">
        <v>35327</v>
      </c>
      <c r="E25" s="203" t="s">
        <v>721</v>
      </c>
      <c r="F25" s="60">
        <v>10</v>
      </c>
      <c r="G25" s="99">
        <f>LOOKUP(F25,List1!$A$2:$A$50,List1!$B$2:$B$50)</f>
        <v>22</v>
      </c>
      <c r="H25" s="58">
        <v>13</v>
      </c>
      <c r="I25" s="97">
        <f>LOOKUP(H25,List1!$A$2:$A$50,List1!$B$2:$B$50)</f>
        <v>18</v>
      </c>
      <c r="J25" s="60">
        <v>20</v>
      </c>
      <c r="K25" s="99">
        <f>LOOKUP(J25,List1!$A$2:$A$50,List1!$B$2:$B$50)</f>
        <v>11</v>
      </c>
      <c r="L25" s="58"/>
      <c r="M25" s="97"/>
      <c r="N25" s="60"/>
      <c r="O25" s="99"/>
      <c r="P25" s="58"/>
      <c r="Q25" s="97"/>
      <c r="R25" s="60"/>
      <c r="S25" s="59"/>
      <c r="T25" s="60">
        <v>31</v>
      </c>
      <c r="U25" s="61">
        <f>LOOKUP(T25,List1!$A$2:$A$50,List1!$B$2:$B$50)</f>
        <v>0</v>
      </c>
      <c r="V25" s="58">
        <v>9</v>
      </c>
      <c r="W25" s="59">
        <f>LOOKUP(V25,List1!$A$2:$A$50,List1!$B$2:$B$50)</f>
        <v>24</v>
      </c>
      <c r="X25" s="60"/>
      <c r="Y25" s="59"/>
      <c r="Z25" s="60"/>
      <c r="AA25" s="61"/>
      <c r="AB25" s="58"/>
      <c r="AC25" s="59"/>
      <c r="AD25" s="60"/>
      <c r="AE25" s="59"/>
      <c r="AF25" s="60"/>
      <c r="AG25" s="61"/>
      <c r="AH25" s="58"/>
      <c r="AI25" s="59"/>
      <c r="AJ25" s="60">
        <v>8</v>
      </c>
      <c r="AK25" s="59">
        <f>LOOKUP(AJ25,List1!$A$2:$A$50,List1!$B$2:$B$50)</f>
        <v>26</v>
      </c>
      <c r="AL25" s="60">
        <v>11</v>
      </c>
      <c r="AM25" s="59">
        <f>LOOKUP(AL25,List1!$A$2:$A$50,List1!$B$2:$B$50)</f>
        <v>20</v>
      </c>
      <c r="AN25" s="60">
        <v>8</v>
      </c>
      <c r="AO25" s="61">
        <f>LOOKUP(AN25,List1!$A$2:$A$50,List1!$B$2:$B$50)</f>
        <v>26</v>
      </c>
      <c r="AP25" s="62">
        <f t="shared" si="0"/>
        <v>22</v>
      </c>
      <c r="AQ25" s="62">
        <f t="shared" si="1"/>
        <v>18</v>
      </c>
      <c r="AR25" s="62">
        <f t="shared" si="2"/>
        <v>11</v>
      </c>
      <c r="AS25" s="62">
        <f t="shared" si="3"/>
        <v>0</v>
      </c>
      <c r="AT25" s="62">
        <f t="shared" si="4"/>
        <v>0</v>
      </c>
      <c r="AU25" s="62">
        <f t="shared" si="5"/>
        <v>0</v>
      </c>
      <c r="AV25" s="62">
        <f t="shared" si="6"/>
        <v>0</v>
      </c>
      <c r="AW25" s="62">
        <f t="shared" si="7"/>
        <v>0</v>
      </c>
      <c r="AX25" s="62">
        <f t="shared" si="8"/>
        <v>24</v>
      </c>
      <c r="AY25" s="62">
        <f t="shared" si="9"/>
        <v>0</v>
      </c>
      <c r="AZ25" s="62">
        <f t="shared" si="10"/>
        <v>0</v>
      </c>
      <c r="BA25" s="62">
        <f t="shared" si="11"/>
        <v>0</v>
      </c>
      <c r="BB25" s="62">
        <f t="shared" si="12"/>
        <v>0</v>
      </c>
      <c r="BC25" s="62">
        <f t="shared" si="13"/>
        <v>0</v>
      </c>
      <c r="BD25" s="62">
        <f t="shared" si="14"/>
        <v>0</v>
      </c>
      <c r="BE25" s="62">
        <f t="shared" si="15"/>
        <v>26</v>
      </c>
      <c r="BF25" s="62">
        <f t="shared" si="16"/>
        <v>20</v>
      </c>
      <c r="BG25" s="63">
        <f t="shared" si="17"/>
        <v>26</v>
      </c>
      <c r="BH25" s="64">
        <f t="shared" si="18"/>
        <v>147</v>
      </c>
      <c r="BI25" s="104">
        <f t="shared" si="19"/>
        <v>147</v>
      </c>
    </row>
    <row r="26" spans="1:61" s="118" customFormat="1" ht="11.25">
      <c r="A26" s="118"/>
      <c r="B26" s="200" t="s">
        <v>722</v>
      </c>
      <c r="C26" s="253" t="s">
        <v>723</v>
      </c>
      <c r="D26" s="254">
        <v>34831</v>
      </c>
      <c r="E26" s="205" t="s">
        <v>724</v>
      </c>
      <c r="F26" s="60">
        <v>24</v>
      </c>
      <c r="G26" s="99">
        <f>LOOKUP(F26,List1!$A$2:$A$50,List1!$B$2:$B$50)</f>
        <v>7</v>
      </c>
      <c r="H26" s="58">
        <v>18</v>
      </c>
      <c r="I26" s="97">
        <f>LOOKUP(H26,List1!$A$2:$A$50,List1!$B$2:$B$50)</f>
        <v>13</v>
      </c>
      <c r="J26" s="60">
        <v>21</v>
      </c>
      <c r="K26" s="99">
        <f>LOOKUP(J26,List1!$A$2:$A$50,List1!$B$2:$B$50)</f>
        <v>10</v>
      </c>
      <c r="L26" s="58">
        <v>17</v>
      </c>
      <c r="M26" s="97">
        <f>LOOKUP(L26,List1!$A$2:$A$50,List1!$B$2:$B$50)</f>
        <v>14</v>
      </c>
      <c r="N26" s="60">
        <v>20</v>
      </c>
      <c r="O26" s="99">
        <f>LOOKUP(N26,List1!$A$2:$A$50,List1!$B$2:$B$50)</f>
        <v>11</v>
      </c>
      <c r="P26" s="58">
        <v>15</v>
      </c>
      <c r="Q26" s="97">
        <f>LOOKUP(P26,List1!$A$2:$A$50,List1!$B$2:$B$50)</f>
        <v>16</v>
      </c>
      <c r="R26" s="60">
        <v>19</v>
      </c>
      <c r="S26" s="59">
        <f>LOOKUP(R26,List1!$A$2:$A$50,List1!$B$2:$B$50)</f>
        <v>12</v>
      </c>
      <c r="T26" s="60"/>
      <c r="U26" s="61"/>
      <c r="V26" s="58">
        <v>20</v>
      </c>
      <c r="W26" s="59">
        <f>LOOKUP(V26,List1!$A$2:$A$50,List1!$B$2:$B$50)</f>
        <v>11</v>
      </c>
      <c r="X26" s="60"/>
      <c r="Y26" s="59"/>
      <c r="Z26" s="60"/>
      <c r="AA26" s="61"/>
      <c r="AB26" s="58"/>
      <c r="AC26" s="59"/>
      <c r="AD26" s="60"/>
      <c r="AE26" s="59"/>
      <c r="AF26" s="60">
        <v>12</v>
      </c>
      <c r="AG26" s="61">
        <f>LOOKUP(AF26,List1!$A$2:$A$50,List1!$B$2:$B$50)</f>
        <v>19</v>
      </c>
      <c r="AH26" s="58">
        <v>14</v>
      </c>
      <c r="AI26" s="59">
        <f>LOOKUP(AH26,List1!$A$2:$A$50,List1!$B$2:$B$50)</f>
        <v>17</v>
      </c>
      <c r="AJ26" s="60">
        <v>12</v>
      </c>
      <c r="AK26" s="59">
        <f>LOOKUP(AJ26,List1!$A$2:$A$50,List1!$B$2:$B$50)</f>
        <v>19</v>
      </c>
      <c r="AL26" s="60">
        <v>18</v>
      </c>
      <c r="AM26" s="59">
        <f>LOOKUP(AL26,List1!$A$2:$A$50,List1!$B$2:$B$50)</f>
        <v>13</v>
      </c>
      <c r="AN26" s="60"/>
      <c r="AO26" s="61"/>
      <c r="AP26" s="62">
        <f t="shared" si="0"/>
        <v>7</v>
      </c>
      <c r="AQ26" s="62">
        <f t="shared" si="1"/>
        <v>13</v>
      </c>
      <c r="AR26" s="62">
        <f t="shared" si="2"/>
        <v>10</v>
      </c>
      <c r="AS26" s="62">
        <f t="shared" si="3"/>
        <v>14</v>
      </c>
      <c r="AT26" s="62">
        <f t="shared" si="4"/>
        <v>11</v>
      </c>
      <c r="AU26" s="62">
        <f t="shared" si="5"/>
        <v>16</v>
      </c>
      <c r="AV26" s="62">
        <f t="shared" si="6"/>
        <v>12</v>
      </c>
      <c r="AW26" s="62">
        <f t="shared" si="7"/>
        <v>0</v>
      </c>
      <c r="AX26" s="62">
        <f t="shared" si="8"/>
        <v>11</v>
      </c>
      <c r="AY26" s="62">
        <f t="shared" si="9"/>
        <v>0</v>
      </c>
      <c r="AZ26" s="62">
        <f t="shared" si="10"/>
        <v>0</v>
      </c>
      <c r="BA26" s="62">
        <f t="shared" si="11"/>
        <v>0</v>
      </c>
      <c r="BB26" s="62">
        <f t="shared" si="12"/>
        <v>0</v>
      </c>
      <c r="BC26" s="62">
        <f t="shared" si="13"/>
        <v>19</v>
      </c>
      <c r="BD26" s="62">
        <f t="shared" si="14"/>
        <v>17</v>
      </c>
      <c r="BE26" s="62">
        <f t="shared" si="15"/>
        <v>19</v>
      </c>
      <c r="BF26" s="62">
        <f t="shared" si="16"/>
        <v>13</v>
      </c>
      <c r="BG26" s="63">
        <f t="shared" si="17"/>
        <v>0</v>
      </c>
      <c r="BH26" s="64">
        <f t="shared" si="18"/>
        <v>162</v>
      </c>
      <c r="BI26" s="104">
        <f t="shared" si="19"/>
        <v>134</v>
      </c>
    </row>
    <row r="27" spans="1:61" s="118" customFormat="1" ht="11.25">
      <c r="A27" s="118"/>
      <c r="B27" s="200" t="s">
        <v>725</v>
      </c>
      <c r="C27" s="253" t="s">
        <v>726</v>
      </c>
      <c r="D27" s="254">
        <v>34857</v>
      </c>
      <c r="E27" s="203" t="s">
        <v>727</v>
      </c>
      <c r="F27" s="60">
        <v>16</v>
      </c>
      <c r="G27" s="99">
        <f>LOOKUP(F27,List1!$A$2:$A$50,List1!$B$2:$B$50)</f>
        <v>15</v>
      </c>
      <c r="H27" s="58">
        <v>27</v>
      </c>
      <c r="I27" s="97">
        <f>LOOKUP(H27,List1!$A$2:$A$50,List1!$B$2:$B$50)</f>
        <v>4</v>
      </c>
      <c r="J27" s="60">
        <v>29</v>
      </c>
      <c r="K27" s="99">
        <f>LOOKUP(J27,List1!$A$2:$A$50,List1!$B$2:$B$50)</f>
        <v>2</v>
      </c>
      <c r="L27" s="58">
        <v>13</v>
      </c>
      <c r="M27" s="97">
        <f>LOOKUP(L27,List1!$A$2:$A$50,List1!$B$2:$B$50)</f>
        <v>18</v>
      </c>
      <c r="N27" s="60">
        <v>22</v>
      </c>
      <c r="O27" s="99">
        <f>LOOKUP(N27,List1!$A$2:$A$50,List1!$B$2:$B$50)</f>
        <v>9</v>
      </c>
      <c r="P27" s="58">
        <v>27</v>
      </c>
      <c r="Q27" s="97">
        <f>LOOKUP(P27,List1!$A$2:$A$50,List1!$B$2:$B$50)</f>
        <v>4</v>
      </c>
      <c r="R27" s="60"/>
      <c r="S27" s="59"/>
      <c r="T27" s="60"/>
      <c r="U27" s="61"/>
      <c r="V27" s="58"/>
      <c r="W27" s="59"/>
      <c r="X27" s="60">
        <v>15</v>
      </c>
      <c r="Y27" s="59">
        <f>LOOKUP(X27,List1!$A$2:$A$50,List1!$B$2:$B$50)</f>
        <v>16</v>
      </c>
      <c r="Z27" s="60">
        <v>22</v>
      </c>
      <c r="AA27" s="61">
        <f>LOOKUP(Z27,List1!$A$2:$A$50,List1!$B$2:$B$50)</f>
        <v>9</v>
      </c>
      <c r="AB27" s="58">
        <v>15</v>
      </c>
      <c r="AC27" s="59">
        <f>LOOKUP(AB27,List1!$A$2:$A$50,List1!$B$2:$B$50)</f>
        <v>16</v>
      </c>
      <c r="AD27" s="60">
        <v>12</v>
      </c>
      <c r="AE27" s="59">
        <f>LOOKUP(AD27,List1!$A$2:$A$50,List1!$B$2:$B$50)</f>
        <v>19</v>
      </c>
      <c r="AF27" s="60">
        <v>20</v>
      </c>
      <c r="AG27" s="61">
        <f>LOOKUP(AF27,List1!$A$2:$A$50,List1!$B$2:$B$50)</f>
        <v>11</v>
      </c>
      <c r="AH27" s="58">
        <v>16</v>
      </c>
      <c r="AI27" s="59">
        <f>LOOKUP(AH27,List1!$A$2:$A$50,List1!$B$2:$B$50)</f>
        <v>15</v>
      </c>
      <c r="AJ27" s="60">
        <v>26</v>
      </c>
      <c r="AK27" s="59">
        <f>LOOKUP(AJ27,List1!$A$2:$A$50,List1!$B$2:$B$50)</f>
        <v>5</v>
      </c>
      <c r="AL27" s="60">
        <v>25</v>
      </c>
      <c r="AM27" s="59">
        <f>LOOKUP(AL27,List1!$A$2:$A$50,List1!$B$2:$B$50)</f>
        <v>6</v>
      </c>
      <c r="AN27" s="60">
        <v>25</v>
      </c>
      <c r="AO27" s="61">
        <f>LOOKUP(AN27,List1!$A$2:$A$50,List1!$B$2:$B$50)</f>
        <v>6</v>
      </c>
      <c r="AP27" s="62">
        <f t="shared" si="0"/>
        <v>15</v>
      </c>
      <c r="AQ27" s="62">
        <f t="shared" si="1"/>
        <v>4</v>
      </c>
      <c r="AR27" s="62">
        <f t="shared" si="2"/>
        <v>2</v>
      </c>
      <c r="AS27" s="62">
        <f t="shared" si="3"/>
        <v>18</v>
      </c>
      <c r="AT27" s="62">
        <f t="shared" si="4"/>
        <v>9</v>
      </c>
      <c r="AU27" s="62">
        <f t="shared" si="5"/>
        <v>4</v>
      </c>
      <c r="AV27" s="62">
        <f t="shared" si="6"/>
        <v>0</v>
      </c>
      <c r="AW27" s="62">
        <f t="shared" si="7"/>
        <v>0</v>
      </c>
      <c r="AX27" s="62">
        <f t="shared" si="8"/>
        <v>0</v>
      </c>
      <c r="AY27" s="62">
        <f t="shared" si="9"/>
        <v>16</v>
      </c>
      <c r="AZ27" s="62">
        <f t="shared" si="10"/>
        <v>9</v>
      </c>
      <c r="BA27" s="62">
        <f t="shared" si="11"/>
        <v>16</v>
      </c>
      <c r="BB27" s="62">
        <f t="shared" si="12"/>
        <v>19</v>
      </c>
      <c r="BC27" s="62">
        <f t="shared" si="13"/>
        <v>11</v>
      </c>
      <c r="BD27" s="62">
        <f t="shared" si="14"/>
        <v>15</v>
      </c>
      <c r="BE27" s="62">
        <f t="shared" si="15"/>
        <v>5</v>
      </c>
      <c r="BF27" s="62">
        <f t="shared" si="16"/>
        <v>6</v>
      </c>
      <c r="BG27" s="63">
        <f t="shared" si="17"/>
        <v>6</v>
      </c>
      <c r="BH27" s="64">
        <f t="shared" si="18"/>
        <v>155</v>
      </c>
      <c r="BI27" s="104">
        <f t="shared" si="19"/>
        <v>128</v>
      </c>
    </row>
    <row r="28" spans="1:61" s="118" customFormat="1" ht="11.25">
      <c r="A28" s="118"/>
      <c r="B28" s="200" t="s">
        <v>728</v>
      </c>
      <c r="C28" s="253" t="s">
        <v>729</v>
      </c>
      <c r="D28" s="254">
        <v>34969</v>
      </c>
      <c r="E28" s="205" t="s">
        <v>730</v>
      </c>
      <c r="F28" s="60"/>
      <c r="G28" s="99"/>
      <c r="H28" s="58"/>
      <c r="I28" s="97"/>
      <c r="J28" s="60"/>
      <c r="K28" s="99"/>
      <c r="L28" s="58">
        <v>15</v>
      </c>
      <c r="M28" s="97">
        <f>LOOKUP(L28,List1!$A$2:$A$50,List1!$B$2:$B$50)</f>
        <v>16</v>
      </c>
      <c r="N28" s="60"/>
      <c r="O28" s="99"/>
      <c r="P28" s="58">
        <v>22</v>
      </c>
      <c r="Q28" s="97">
        <f>LOOKUP(P28,List1!$A$2:$A$50,List1!$B$2:$B$50)</f>
        <v>9</v>
      </c>
      <c r="R28" s="60">
        <v>22</v>
      </c>
      <c r="S28" s="59">
        <f>LOOKUP(R28,List1!$A$2:$A$50,List1!$B$2:$B$50)</f>
        <v>9</v>
      </c>
      <c r="T28" s="60"/>
      <c r="U28" s="61"/>
      <c r="V28" s="58">
        <v>28</v>
      </c>
      <c r="W28" s="59">
        <f>LOOKUP(V28,List1!$A$2:$A$50,List1!$B$2:$B$50)</f>
        <v>3</v>
      </c>
      <c r="X28" s="60">
        <v>19</v>
      </c>
      <c r="Y28" s="59">
        <f>LOOKUP(X28,List1!$A$2:$A$50,List1!$B$2:$B$50)</f>
        <v>12</v>
      </c>
      <c r="Z28" s="60">
        <v>19</v>
      </c>
      <c r="AA28" s="61">
        <f>LOOKUP(Z28,List1!$A$2:$A$50,List1!$B$2:$B$50)</f>
        <v>12</v>
      </c>
      <c r="AB28" s="58">
        <v>22</v>
      </c>
      <c r="AC28" s="59">
        <f>LOOKUP(AB28,List1!$A$2:$A$50,List1!$B$2:$B$50)</f>
        <v>9</v>
      </c>
      <c r="AD28" s="60"/>
      <c r="AE28" s="59"/>
      <c r="AF28" s="60"/>
      <c r="AG28" s="61"/>
      <c r="AH28" s="58"/>
      <c r="AI28" s="59"/>
      <c r="AJ28" s="60">
        <v>16</v>
      </c>
      <c r="AK28" s="59">
        <f>LOOKUP(AJ28,List1!$A$2:$A$50,List1!$B$2:$B$50)</f>
        <v>15</v>
      </c>
      <c r="AL28" s="60">
        <v>17</v>
      </c>
      <c r="AM28" s="59">
        <f>LOOKUP(AL28,List1!$A$2:$A$50,List1!$B$2:$B$50)</f>
        <v>14</v>
      </c>
      <c r="AN28" s="60">
        <v>17</v>
      </c>
      <c r="AO28" s="61">
        <f>LOOKUP(AN28,List1!$A$2:$A$50,List1!$B$2:$B$50)</f>
        <v>14</v>
      </c>
      <c r="AP28" s="62">
        <f t="shared" si="0"/>
        <v>0</v>
      </c>
      <c r="AQ28" s="62">
        <f t="shared" si="1"/>
        <v>0</v>
      </c>
      <c r="AR28" s="62">
        <f t="shared" si="2"/>
        <v>0</v>
      </c>
      <c r="AS28" s="62">
        <f t="shared" si="3"/>
        <v>16</v>
      </c>
      <c r="AT28" s="62">
        <f t="shared" si="4"/>
        <v>0</v>
      </c>
      <c r="AU28" s="62">
        <f t="shared" si="5"/>
        <v>9</v>
      </c>
      <c r="AV28" s="62">
        <f t="shared" si="6"/>
        <v>9</v>
      </c>
      <c r="AW28" s="62">
        <f t="shared" si="7"/>
        <v>0</v>
      </c>
      <c r="AX28" s="62">
        <f t="shared" si="8"/>
        <v>3</v>
      </c>
      <c r="AY28" s="62">
        <f t="shared" si="9"/>
        <v>12</v>
      </c>
      <c r="AZ28" s="62">
        <f t="shared" si="10"/>
        <v>12</v>
      </c>
      <c r="BA28" s="62">
        <f t="shared" si="11"/>
        <v>9</v>
      </c>
      <c r="BB28" s="62">
        <f t="shared" si="12"/>
        <v>0</v>
      </c>
      <c r="BC28" s="62">
        <f t="shared" si="13"/>
        <v>0</v>
      </c>
      <c r="BD28" s="62">
        <f t="shared" si="14"/>
        <v>0</v>
      </c>
      <c r="BE28" s="62">
        <f t="shared" si="15"/>
        <v>15</v>
      </c>
      <c r="BF28" s="62">
        <f t="shared" si="16"/>
        <v>14</v>
      </c>
      <c r="BG28" s="63">
        <f t="shared" si="17"/>
        <v>14</v>
      </c>
      <c r="BH28" s="64">
        <f t="shared" si="18"/>
        <v>113</v>
      </c>
      <c r="BI28" s="104">
        <f t="shared" si="19"/>
        <v>110</v>
      </c>
    </row>
    <row r="29" spans="1:61" s="118" customFormat="1" ht="11.25">
      <c r="A29" s="118"/>
      <c r="B29" s="200" t="s">
        <v>731</v>
      </c>
      <c r="C29" s="253" t="s">
        <v>732</v>
      </c>
      <c r="D29" s="257">
        <v>35285</v>
      </c>
      <c r="E29" s="205" t="s">
        <v>733</v>
      </c>
      <c r="F29" s="60">
        <v>19</v>
      </c>
      <c r="G29" s="99">
        <f>LOOKUP(F29,List1!$A$2:$A$50,List1!$B$2:$B$50)</f>
        <v>12</v>
      </c>
      <c r="H29" s="58"/>
      <c r="I29" s="97"/>
      <c r="J29" s="60">
        <v>22</v>
      </c>
      <c r="K29" s="99">
        <f>LOOKUP(J29,List1!$A$2:$A$50,List1!$B$2:$B$50)</f>
        <v>9</v>
      </c>
      <c r="L29" s="58">
        <v>26</v>
      </c>
      <c r="M29" s="97">
        <f>LOOKUP(L29,List1!$A$2:$A$50,List1!$B$2:$B$50)</f>
        <v>5</v>
      </c>
      <c r="N29" s="60">
        <v>19</v>
      </c>
      <c r="O29" s="99">
        <f>LOOKUP(N29,List1!$A$2:$A$50,List1!$B$2:$B$50)</f>
        <v>12</v>
      </c>
      <c r="P29" s="58">
        <v>26</v>
      </c>
      <c r="Q29" s="97">
        <f>LOOKUP(P29,List1!$A$2:$A$50,List1!$B$2:$B$50)</f>
        <v>5</v>
      </c>
      <c r="R29" s="60">
        <v>23</v>
      </c>
      <c r="S29" s="59">
        <f>LOOKUP(R29,List1!$A$2:$A$50,List1!$B$2:$B$50)</f>
        <v>8</v>
      </c>
      <c r="T29" s="60">
        <v>20</v>
      </c>
      <c r="U29" s="61">
        <f>LOOKUP(T29,List1!$A$2:$A$50,List1!$B$2:$B$50)</f>
        <v>11</v>
      </c>
      <c r="V29" s="58">
        <v>25</v>
      </c>
      <c r="W29" s="59">
        <f>LOOKUP(V29,List1!$A$2:$A$50,List1!$B$2:$B$50)</f>
        <v>6</v>
      </c>
      <c r="X29" s="60">
        <v>22</v>
      </c>
      <c r="Y29" s="59">
        <f>LOOKUP(X29,List1!$A$2:$A$50,List1!$B$2:$B$50)</f>
        <v>9</v>
      </c>
      <c r="Z29" s="60">
        <v>23</v>
      </c>
      <c r="AA29" s="61">
        <f>LOOKUP(Z29,List1!$A$2:$A$50,List1!$B$2:$B$50)</f>
        <v>8</v>
      </c>
      <c r="AB29" s="58">
        <v>20</v>
      </c>
      <c r="AC29" s="59">
        <f>LOOKUP(AB29,List1!$A$2:$A$50,List1!$B$2:$B$50)</f>
        <v>11</v>
      </c>
      <c r="AD29" s="60">
        <v>15</v>
      </c>
      <c r="AE29" s="59">
        <f>LOOKUP(AD29,List1!$A$2:$A$50,List1!$B$2:$B$50)</f>
        <v>16</v>
      </c>
      <c r="AF29" s="60">
        <v>19</v>
      </c>
      <c r="AG29" s="61">
        <f>LOOKUP(AF29,List1!$A$2:$A$50,List1!$B$2:$B$50)</f>
        <v>12</v>
      </c>
      <c r="AH29" s="58">
        <v>20</v>
      </c>
      <c r="AI29" s="59">
        <f>LOOKUP(AH29,List1!$A$2:$A$50,List1!$B$2:$B$50)</f>
        <v>11</v>
      </c>
      <c r="AJ29" s="60"/>
      <c r="AK29" s="59"/>
      <c r="AL29" s="60"/>
      <c r="AM29" s="59"/>
      <c r="AN29" s="60"/>
      <c r="AO29" s="61"/>
      <c r="AP29" s="62">
        <f t="shared" si="0"/>
        <v>12</v>
      </c>
      <c r="AQ29" s="62">
        <f t="shared" si="1"/>
        <v>0</v>
      </c>
      <c r="AR29" s="62">
        <f t="shared" si="2"/>
        <v>9</v>
      </c>
      <c r="AS29" s="62">
        <f t="shared" si="3"/>
        <v>5</v>
      </c>
      <c r="AT29" s="62">
        <f t="shared" si="4"/>
        <v>12</v>
      </c>
      <c r="AU29" s="62">
        <f t="shared" si="5"/>
        <v>5</v>
      </c>
      <c r="AV29" s="62">
        <f t="shared" si="6"/>
        <v>8</v>
      </c>
      <c r="AW29" s="62">
        <f t="shared" si="7"/>
        <v>11</v>
      </c>
      <c r="AX29" s="62">
        <f t="shared" si="8"/>
        <v>6</v>
      </c>
      <c r="AY29" s="62">
        <f t="shared" si="9"/>
        <v>9</v>
      </c>
      <c r="AZ29" s="62">
        <f t="shared" si="10"/>
        <v>8</v>
      </c>
      <c r="BA29" s="62">
        <f t="shared" si="11"/>
        <v>11</v>
      </c>
      <c r="BB29" s="62">
        <f t="shared" si="12"/>
        <v>16</v>
      </c>
      <c r="BC29" s="62">
        <f t="shared" si="13"/>
        <v>12</v>
      </c>
      <c r="BD29" s="62">
        <f t="shared" si="14"/>
        <v>11</v>
      </c>
      <c r="BE29" s="62">
        <f t="shared" si="15"/>
        <v>0</v>
      </c>
      <c r="BF29" s="62">
        <f t="shared" si="16"/>
        <v>0</v>
      </c>
      <c r="BG29" s="63">
        <f t="shared" si="17"/>
        <v>0</v>
      </c>
      <c r="BH29" s="64">
        <f t="shared" si="18"/>
        <v>135</v>
      </c>
      <c r="BI29" s="104">
        <f t="shared" si="19"/>
        <v>103</v>
      </c>
    </row>
    <row r="30" spans="1:61" s="118" customFormat="1" ht="11.25">
      <c r="A30" s="118"/>
      <c r="B30" s="200" t="s">
        <v>734</v>
      </c>
      <c r="C30" s="253" t="s">
        <v>735</v>
      </c>
      <c r="D30" s="254">
        <v>34975</v>
      </c>
      <c r="E30" s="203" t="s">
        <v>736</v>
      </c>
      <c r="F30" s="60"/>
      <c r="G30" s="99"/>
      <c r="H30" s="58"/>
      <c r="I30" s="97"/>
      <c r="J30" s="60">
        <v>23</v>
      </c>
      <c r="K30" s="99">
        <f>LOOKUP(J30,List1!$A$2:$A$50,List1!$B$2:$B$50)</f>
        <v>8</v>
      </c>
      <c r="L30" s="58"/>
      <c r="M30" s="97"/>
      <c r="N30" s="60"/>
      <c r="O30" s="99"/>
      <c r="P30" s="58"/>
      <c r="Q30" s="97"/>
      <c r="R30" s="60">
        <v>20</v>
      </c>
      <c r="S30" s="59">
        <f>LOOKUP(R30,List1!$A$2:$A$50,List1!$B$2:$B$50)</f>
        <v>11</v>
      </c>
      <c r="T30" s="60">
        <v>18</v>
      </c>
      <c r="U30" s="61">
        <f>LOOKUP(T30,List1!$A$2:$A$50,List1!$B$2:$B$50)</f>
        <v>13</v>
      </c>
      <c r="V30" s="58">
        <v>18</v>
      </c>
      <c r="W30" s="59">
        <f>LOOKUP(V30,List1!$A$2:$A$50,List1!$B$2:$B$50)</f>
        <v>13</v>
      </c>
      <c r="X30" s="60"/>
      <c r="Y30" s="59"/>
      <c r="Z30" s="60">
        <v>16</v>
      </c>
      <c r="AA30" s="61">
        <f>LOOKUP(Z30,List1!$A$2:$A$50,List1!$B$2:$B$50)</f>
        <v>15</v>
      </c>
      <c r="AB30" s="58">
        <v>14</v>
      </c>
      <c r="AC30" s="59">
        <f>LOOKUP(AB30,List1!$A$2:$A$50,List1!$B$2:$B$50)</f>
        <v>17</v>
      </c>
      <c r="AD30" s="60">
        <v>16</v>
      </c>
      <c r="AE30" s="59">
        <f>LOOKUP(AD30,List1!$A$2:$A$50,List1!$B$2:$B$50)</f>
        <v>15</v>
      </c>
      <c r="AF30" s="60">
        <v>22</v>
      </c>
      <c r="AG30" s="61">
        <f>LOOKUP(AF30,List1!$A$2:$A$50,List1!$B$2:$B$50)</f>
        <v>9</v>
      </c>
      <c r="AH30" s="58"/>
      <c r="AI30" s="59"/>
      <c r="AJ30" s="60"/>
      <c r="AK30" s="59"/>
      <c r="AL30" s="60"/>
      <c r="AM30" s="59"/>
      <c r="AN30" s="60"/>
      <c r="AO30" s="61"/>
      <c r="AP30" s="62">
        <f t="shared" si="0"/>
        <v>0</v>
      </c>
      <c r="AQ30" s="62">
        <f t="shared" si="1"/>
        <v>0</v>
      </c>
      <c r="AR30" s="62">
        <f t="shared" si="2"/>
        <v>8</v>
      </c>
      <c r="AS30" s="62">
        <f t="shared" si="3"/>
        <v>0</v>
      </c>
      <c r="AT30" s="62">
        <f t="shared" si="4"/>
        <v>0</v>
      </c>
      <c r="AU30" s="62">
        <f t="shared" si="5"/>
        <v>0</v>
      </c>
      <c r="AV30" s="62">
        <f t="shared" si="6"/>
        <v>11</v>
      </c>
      <c r="AW30" s="62">
        <f t="shared" si="7"/>
        <v>13</v>
      </c>
      <c r="AX30" s="62">
        <f t="shared" si="8"/>
        <v>13</v>
      </c>
      <c r="AY30" s="62">
        <f t="shared" si="9"/>
        <v>0</v>
      </c>
      <c r="AZ30" s="62">
        <f t="shared" si="10"/>
        <v>15</v>
      </c>
      <c r="BA30" s="62">
        <f t="shared" si="11"/>
        <v>17</v>
      </c>
      <c r="BB30" s="62">
        <f t="shared" si="12"/>
        <v>15</v>
      </c>
      <c r="BC30" s="62">
        <f t="shared" si="13"/>
        <v>9</v>
      </c>
      <c r="BD30" s="62">
        <f t="shared" si="14"/>
        <v>0</v>
      </c>
      <c r="BE30" s="62">
        <f t="shared" si="15"/>
        <v>0</v>
      </c>
      <c r="BF30" s="62">
        <f t="shared" si="16"/>
        <v>0</v>
      </c>
      <c r="BG30" s="63">
        <f t="shared" si="17"/>
        <v>0</v>
      </c>
      <c r="BH30" s="64">
        <f t="shared" si="18"/>
        <v>101</v>
      </c>
      <c r="BI30" s="104">
        <f t="shared" si="19"/>
        <v>101</v>
      </c>
    </row>
    <row r="31" spans="1:61" s="118" customFormat="1" ht="11.25">
      <c r="A31" s="118"/>
      <c r="B31" s="200" t="s">
        <v>737</v>
      </c>
      <c r="C31" s="255" t="s">
        <v>738</v>
      </c>
      <c r="D31" s="262">
        <v>35205</v>
      </c>
      <c r="E31" s="203" t="s">
        <v>739</v>
      </c>
      <c r="F31" s="60"/>
      <c r="G31" s="99"/>
      <c r="H31" s="58"/>
      <c r="I31" s="97"/>
      <c r="J31" s="60"/>
      <c r="K31" s="99"/>
      <c r="L31" s="58"/>
      <c r="M31" s="97"/>
      <c r="N31" s="60"/>
      <c r="O31" s="99"/>
      <c r="P31" s="58"/>
      <c r="Q31" s="97"/>
      <c r="R31" s="60"/>
      <c r="S31" s="59"/>
      <c r="T31" s="60"/>
      <c r="U31" s="61"/>
      <c r="V31" s="58"/>
      <c r="W31" s="59"/>
      <c r="X31" s="60">
        <v>12</v>
      </c>
      <c r="Y31" s="59">
        <f>LOOKUP(X31,List1!$A$2:$A$50,List1!$B$2:$B$50)</f>
        <v>19</v>
      </c>
      <c r="Z31" s="60">
        <v>20</v>
      </c>
      <c r="AA31" s="61">
        <f>LOOKUP(Z31,List1!$A$2:$A$50,List1!$B$2:$B$50)</f>
        <v>11</v>
      </c>
      <c r="AB31" s="58">
        <v>9</v>
      </c>
      <c r="AC31" s="59">
        <f>LOOKUP(AB31,List1!$A$2:$A$50,List1!$B$2:$B$50)</f>
        <v>24</v>
      </c>
      <c r="AD31" s="60"/>
      <c r="AE31" s="59"/>
      <c r="AF31" s="60"/>
      <c r="AG31" s="61"/>
      <c r="AH31" s="58"/>
      <c r="AI31" s="59"/>
      <c r="AJ31" s="60">
        <v>24</v>
      </c>
      <c r="AK31" s="59">
        <f>LOOKUP(AJ31,List1!$A$2:$A$50,List1!$B$2:$B$50)</f>
        <v>7</v>
      </c>
      <c r="AL31" s="60">
        <v>9</v>
      </c>
      <c r="AM31" s="59">
        <f>LOOKUP(AL31,List1!$A$2:$A$50,List1!$B$2:$B$50)</f>
        <v>24</v>
      </c>
      <c r="AN31" s="60">
        <v>22</v>
      </c>
      <c r="AO31" s="61">
        <f>LOOKUP(AN31,List1!$A$2:$A$50,List1!$B$2:$B$50)</f>
        <v>9</v>
      </c>
      <c r="AP31" s="62">
        <f t="shared" si="0"/>
        <v>0</v>
      </c>
      <c r="AQ31" s="62">
        <f t="shared" si="1"/>
        <v>0</v>
      </c>
      <c r="AR31" s="62">
        <f t="shared" si="2"/>
        <v>0</v>
      </c>
      <c r="AS31" s="62">
        <f t="shared" si="3"/>
        <v>0</v>
      </c>
      <c r="AT31" s="62">
        <f t="shared" si="4"/>
        <v>0</v>
      </c>
      <c r="AU31" s="62">
        <f t="shared" si="5"/>
        <v>0</v>
      </c>
      <c r="AV31" s="62">
        <f t="shared" si="6"/>
        <v>0</v>
      </c>
      <c r="AW31" s="62">
        <f t="shared" si="7"/>
        <v>0</v>
      </c>
      <c r="AX31" s="62">
        <f t="shared" si="8"/>
        <v>0</v>
      </c>
      <c r="AY31" s="62">
        <f t="shared" si="9"/>
        <v>19</v>
      </c>
      <c r="AZ31" s="62">
        <f t="shared" si="10"/>
        <v>11</v>
      </c>
      <c r="BA31" s="62">
        <f t="shared" si="11"/>
        <v>24</v>
      </c>
      <c r="BB31" s="62">
        <f t="shared" si="12"/>
        <v>0</v>
      </c>
      <c r="BC31" s="62">
        <f t="shared" si="13"/>
        <v>0</v>
      </c>
      <c r="BD31" s="62">
        <f t="shared" si="14"/>
        <v>0</v>
      </c>
      <c r="BE31" s="62">
        <f t="shared" si="15"/>
        <v>7</v>
      </c>
      <c r="BF31" s="62">
        <f t="shared" si="16"/>
        <v>24</v>
      </c>
      <c r="BG31" s="63">
        <f t="shared" si="17"/>
        <v>9</v>
      </c>
      <c r="BH31" s="64">
        <f t="shared" si="18"/>
        <v>94</v>
      </c>
      <c r="BI31" s="104">
        <f t="shared" si="19"/>
        <v>94</v>
      </c>
    </row>
    <row r="32" spans="1:61" s="118" customFormat="1" ht="11.25">
      <c r="A32" s="118"/>
      <c r="B32" s="200" t="s">
        <v>740</v>
      </c>
      <c r="C32" s="253" t="s">
        <v>741</v>
      </c>
      <c r="D32" s="257">
        <v>35354</v>
      </c>
      <c r="E32" s="203" t="s">
        <v>742</v>
      </c>
      <c r="F32" s="60"/>
      <c r="G32" s="99"/>
      <c r="H32" s="58"/>
      <c r="I32" s="97"/>
      <c r="J32" s="60"/>
      <c r="K32" s="99"/>
      <c r="L32" s="58"/>
      <c r="M32" s="97"/>
      <c r="N32" s="60">
        <v>23</v>
      </c>
      <c r="O32" s="99">
        <f>LOOKUP(N32,List1!$A$2:$A$50,List1!$B$2:$B$50)</f>
        <v>8</v>
      </c>
      <c r="P32" s="58">
        <v>23</v>
      </c>
      <c r="Q32" s="97">
        <f>LOOKUP(P32,List1!$A$2:$A$50,List1!$B$2:$B$50)</f>
        <v>8</v>
      </c>
      <c r="R32" s="60">
        <v>15</v>
      </c>
      <c r="S32" s="59">
        <f>LOOKUP(R32,List1!$A$2:$A$50,List1!$B$2:$B$50)</f>
        <v>16</v>
      </c>
      <c r="T32" s="60">
        <v>22</v>
      </c>
      <c r="U32" s="61">
        <f>LOOKUP(T32,List1!$A$2:$A$50,List1!$B$2:$B$50)</f>
        <v>9</v>
      </c>
      <c r="V32" s="58">
        <v>23</v>
      </c>
      <c r="W32" s="59">
        <f>LOOKUP(V32,List1!$A$2:$A$50,List1!$B$2:$B$50)</f>
        <v>8</v>
      </c>
      <c r="X32" s="60">
        <v>13</v>
      </c>
      <c r="Y32" s="59">
        <f>LOOKUP(X32,List1!$A$2:$A$50,List1!$B$2:$B$50)</f>
        <v>18</v>
      </c>
      <c r="Z32" s="60">
        <v>17</v>
      </c>
      <c r="AA32" s="61">
        <f>LOOKUP(Z32,List1!$A$2:$A$50,List1!$B$2:$B$50)</f>
        <v>14</v>
      </c>
      <c r="AB32" s="58">
        <v>21</v>
      </c>
      <c r="AC32" s="59">
        <f>LOOKUP(AB32,List1!$A$2:$A$50,List1!$B$2:$B$50)</f>
        <v>10</v>
      </c>
      <c r="AD32" s="60"/>
      <c r="AE32" s="59"/>
      <c r="AF32" s="60"/>
      <c r="AG32" s="61"/>
      <c r="AH32" s="58"/>
      <c r="AI32" s="59"/>
      <c r="AJ32" s="60"/>
      <c r="AK32" s="59"/>
      <c r="AL32" s="60"/>
      <c r="AM32" s="59"/>
      <c r="AN32" s="60"/>
      <c r="AO32" s="61"/>
      <c r="AP32" s="62">
        <f t="shared" si="0"/>
        <v>0</v>
      </c>
      <c r="AQ32" s="62">
        <f t="shared" si="1"/>
        <v>0</v>
      </c>
      <c r="AR32" s="62">
        <f t="shared" si="2"/>
        <v>0</v>
      </c>
      <c r="AS32" s="62">
        <f t="shared" si="3"/>
        <v>0</v>
      </c>
      <c r="AT32" s="62">
        <f t="shared" si="4"/>
        <v>8</v>
      </c>
      <c r="AU32" s="62">
        <f t="shared" si="5"/>
        <v>8</v>
      </c>
      <c r="AV32" s="62">
        <f t="shared" si="6"/>
        <v>16</v>
      </c>
      <c r="AW32" s="62">
        <f t="shared" si="7"/>
        <v>9</v>
      </c>
      <c r="AX32" s="62">
        <f t="shared" si="8"/>
        <v>8</v>
      </c>
      <c r="AY32" s="62">
        <f t="shared" si="9"/>
        <v>18</v>
      </c>
      <c r="AZ32" s="62">
        <f t="shared" si="10"/>
        <v>14</v>
      </c>
      <c r="BA32" s="62">
        <f t="shared" si="11"/>
        <v>10</v>
      </c>
      <c r="BB32" s="62">
        <f t="shared" si="12"/>
        <v>0</v>
      </c>
      <c r="BC32" s="62">
        <f t="shared" si="13"/>
        <v>0</v>
      </c>
      <c r="BD32" s="62">
        <f t="shared" si="14"/>
        <v>0</v>
      </c>
      <c r="BE32" s="62">
        <f t="shared" si="15"/>
        <v>0</v>
      </c>
      <c r="BF32" s="62">
        <f t="shared" si="16"/>
        <v>0</v>
      </c>
      <c r="BG32" s="63">
        <f t="shared" si="17"/>
        <v>0</v>
      </c>
      <c r="BH32" s="64">
        <f t="shared" si="18"/>
        <v>91</v>
      </c>
      <c r="BI32" s="104">
        <f t="shared" si="19"/>
        <v>91</v>
      </c>
    </row>
    <row r="33" spans="1:61" s="118" customFormat="1" ht="11.25">
      <c r="A33" s="118"/>
      <c r="B33" s="200" t="s">
        <v>743</v>
      </c>
      <c r="C33" s="253" t="s">
        <v>744</v>
      </c>
      <c r="D33" s="254">
        <v>35041</v>
      </c>
      <c r="E33" s="205" t="s">
        <v>745</v>
      </c>
      <c r="F33" s="60"/>
      <c r="G33" s="99"/>
      <c r="H33" s="58"/>
      <c r="I33" s="97"/>
      <c r="J33" s="60"/>
      <c r="K33" s="99"/>
      <c r="L33" s="58">
        <v>21</v>
      </c>
      <c r="M33" s="97">
        <f>LOOKUP(L33,List1!$A$2:$A$50,List1!$B$2:$B$50)</f>
        <v>10</v>
      </c>
      <c r="N33" s="60">
        <v>16</v>
      </c>
      <c r="O33" s="99">
        <f>LOOKUP(N33,List1!$A$2:$A$50,List1!$B$2:$B$50)</f>
        <v>15</v>
      </c>
      <c r="P33" s="58">
        <v>16</v>
      </c>
      <c r="Q33" s="97">
        <f>LOOKUP(P33,List1!$A$2:$A$50,List1!$B$2:$B$50)</f>
        <v>15</v>
      </c>
      <c r="R33" s="60"/>
      <c r="S33" s="59"/>
      <c r="T33" s="60"/>
      <c r="U33" s="61"/>
      <c r="V33" s="58"/>
      <c r="W33" s="59"/>
      <c r="X33" s="60">
        <v>24</v>
      </c>
      <c r="Y33" s="59">
        <f>LOOKUP(X33,List1!$A$2:$A$50,List1!$B$2:$B$50)</f>
        <v>7</v>
      </c>
      <c r="Z33" s="60">
        <v>30</v>
      </c>
      <c r="AA33" s="61">
        <f>LOOKUP(Z33,List1!$A$2:$A$50,List1!$B$2:$B$50)</f>
        <v>1</v>
      </c>
      <c r="AB33" s="58">
        <v>29</v>
      </c>
      <c r="AC33" s="59">
        <f>LOOKUP(AB33,List1!$A$2:$A$50,List1!$B$2:$B$50)</f>
        <v>2</v>
      </c>
      <c r="AD33" s="60">
        <v>14</v>
      </c>
      <c r="AE33" s="59">
        <f>LOOKUP(AD33,List1!$A$2:$A$50,List1!$B$2:$B$50)</f>
        <v>17</v>
      </c>
      <c r="AF33" s="60">
        <v>21</v>
      </c>
      <c r="AG33" s="61">
        <f>LOOKUP(AF33,List1!$A$2:$A$50,List1!$B$2:$B$50)</f>
        <v>10</v>
      </c>
      <c r="AH33" s="58">
        <v>19</v>
      </c>
      <c r="AI33" s="59">
        <f>LOOKUP(AH33,List1!$A$2:$A$50,List1!$B$2:$B$50)</f>
        <v>12</v>
      </c>
      <c r="AJ33" s="60"/>
      <c r="AK33" s="59"/>
      <c r="AL33" s="60"/>
      <c r="AM33" s="59"/>
      <c r="AN33" s="60"/>
      <c r="AO33" s="61"/>
      <c r="AP33" s="62">
        <f t="shared" si="0"/>
        <v>0</v>
      </c>
      <c r="AQ33" s="62">
        <f t="shared" si="1"/>
        <v>0</v>
      </c>
      <c r="AR33" s="62">
        <f t="shared" si="2"/>
        <v>0</v>
      </c>
      <c r="AS33" s="62">
        <f t="shared" si="3"/>
        <v>10</v>
      </c>
      <c r="AT33" s="62">
        <f t="shared" si="4"/>
        <v>15</v>
      </c>
      <c r="AU33" s="62">
        <f t="shared" si="5"/>
        <v>15</v>
      </c>
      <c r="AV33" s="62">
        <f t="shared" si="6"/>
        <v>0</v>
      </c>
      <c r="AW33" s="62">
        <f t="shared" si="7"/>
        <v>0</v>
      </c>
      <c r="AX33" s="62">
        <f t="shared" si="8"/>
        <v>0</v>
      </c>
      <c r="AY33" s="62">
        <f t="shared" si="9"/>
        <v>7</v>
      </c>
      <c r="AZ33" s="62">
        <f t="shared" si="10"/>
        <v>1</v>
      </c>
      <c r="BA33" s="62">
        <f t="shared" si="11"/>
        <v>2</v>
      </c>
      <c r="BB33" s="62">
        <f t="shared" si="12"/>
        <v>17</v>
      </c>
      <c r="BC33" s="62">
        <f t="shared" si="13"/>
        <v>10</v>
      </c>
      <c r="BD33" s="62">
        <f t="shared" si="14"/>
        <v>12</v>
      </c>
      <c r="BE33" s="62">
        <f t="shared" si="15"/>
        <v>0</v>
      </c>
      <c r="BF33" s="62">
        <f t="shared" si="16"/>
        <v>0</v>
      </c>
      <c r="BG33" s="63">
        <f t="shared" si="17"/>
        <v>0</v>
      </c>
      <c r="BH33" s="64">
        <f t="shared" si="18"/>
        <v>89</v>
      </c>
      <c r="BI33" s="104">
        <f t="shared" si="19"/>
        <v>89</v>
      </c>
    </row>
    <row r="34" spans="1:61" s="118" customFormat="1" ht="11.25">
      <c r="A34" s="118"/>
      <c r="B34" s="200" t="s">
        <v>746</v>
      </c>
      <c r="C34" s="253" t="s">
        <v>747</v>
      </c>
      <c r="D34" s="254">
        <v>35166</v>
      </c>
      <c r="E34" s="203" t="s">
        <v>748</v>
      </c>
      <c r="F34" s="79"/>
      <c r="G34" s="212"/>
      <c r="H34" s="77"/>
      <c r="I34" s="157"/>
      <c r="J34" s="79"/>
      <c r="K34" s="212"/>
      <c r="L34" s="77">
        <v>25</v>
      </c>
      <c r="M34" s="97">
        <f>LOOKUP(L34,List1!$A$2:$A$50,List1!$B$2:$B$50)</f>
        <v>6</v>
      </c>
      <c r="N34" s="79">
        <v>24</v>
      </c>
      <c r="O34" s="99">
        <f>LOOKUP(N34,List1!$A$2:$A$50,List1!$B$2:$B$50)</f>
        <v>7</v>
      </c>
      <c r="P34" s="77"/>
      <c r="Q34" s="97"/>
      <c r="R34" s="60"/>
      <c r="S34" s="59"/>
      <c r="T34" s="60"/>
      <c r="U34" s="61"/>
      <c r="V34" s="58"/>
      <c r="W34" s="59"/>
      <c r="X34" s="60">
        <v>16</v>
      </c>
      <c r="Y34" s="59">
        <f>LOOKUP(X34,List1!$A$2:$A$50,List1!$B$2:$B$50)</f>
        <v>15</v>
      </c>
      <c r="Z34" s="60">
        <v>24</v>
      </c>
      <c r="AA34" s="61">
        <f>LOOKUP(Z34,List1!$A$2:$A$50,List1!$B$2:$B$50)</f>
        <v>7</v>
      </c>
      <c r="AB34" s="58">
        <v>27</v>
      </c>
      <c r="AC34" s="59">
        <f>LOOKUP(AB34,List1!$A$2:$A$50,List1!$B$2:$B$50)</f>
        <v>4</v>
      </c>
      <c r="AD34" s="60">
        <v>20</v>
      </c>
      <c r="AE34" s="59">
        <f>LOOKUP(AD34,List1!$A$2:$A$50,List1!$B$2:$B$50)</f>
        <v>11</v>
      </c>
      <c r="AF34" s="60">
        <v>23</v>
      </c>
      <c r="AG34" s="61">
        <f>LOOKUP(AF34,List1!$A$2:$A$50,List1!$B$2:$B$50)</f>
        <v>8</v>
      </c>
      <c r="AH34" s="58">
        <v>17</v>
      </c>
      <c r="AI34" s="59">
        <f>LOOKUP(AH34,List1!$A$2:$A$50,List1!$B$2:$B$50)</f>
        <v>14</v>
      </c>
      <c r="AJ34" s="60">
        <v>25</v>
      </c>
      <c r="AK34" s="59">
        <f>LOOKUP(AJ34,List1!$A$2:$A$50,List1!$B$2:$B$50)</f>
        <v>6</v>
      </c>
      <c r="AL34" s="60">
        <v>24</v>
      </c>
      <c r="AM34" s="59">
        <f>LOOKUP(AL34,List1!$A$2:$A$50,List1!$B$2:$B$50)</f>
        <v>7</v>
      </c>
      <c r="AN34" s="60">
        <v>27</v>
      </c>
      <c r="AO34" s="61">
        <f>LOOKUP(AN34,List1!$A$2:$A$50,List1!$B$2:$B$50)</f>
        <v>4</v>
      </c>
      <c r="AP34" s="213">
        <f t="shared" si="0"/>
        <v>0</v>
      </c>
      <c r="AQ34" s="213">
        <f t="shared" si="1"/>
        <v>0</v>
      </c>
      <c r="AR34" s="213">
        <f t="shared" si="2"/>
        <v>0</v>
      </c>
      <c r="AS34" s="213">
        <f t="shared" si="3"/>
        <v>6</v>
      </c>
      <c r="AT34" s="213">
        <f t="shared" si="4"/>
        <v>7</v>
      </c>
      <c r="AU34" s="213">
        <f t="shared" si="5"/>
        <v>0</v>
      </c>
      <c r="AV34" s="213">
        <f t="shared" si="6"/>
        <v>0</v>
      </c>
      <c r="AW34" s="213">
        <f t="shared" si="7"/>
        <v>0</v>
      </c>
      <c r="AX34" s="213">
        <f t="shared" si="8"/>
        <v>0</v>
      </c>
      <c r="AY34" s="213">
        <f t="shared" si="9"/>
        <v>15</v>
      </c>
      <c r="AZ34" s="213">
        <f t="shared" si="10"/>
        <v>7</v>
      </c>
      <c r="BA34" s="213">
        <f t="shared" si="11"/>
        <v>4</v>
      </c>
      <c r="BB34" s="213">
        <f t="shared" si="12"/>
        <v>11</v>
      </c>
      <c r="BC34" s="213">
        <f t="shared" si="13"/>
        <v>8</v>
      </c>
      <c r="BD34" s="213">
        <f t="shared" si="14"/>
        <v>14</v>
      </c>
      <c r="BE34" s="213">
        <f t="shared" si="15"/>
        <v>6</v>
      </c>
      <c r="BF34" s="213">
        <f t="shared" si="16"/>
        <v>7</v>
      </c>
      <c r="BG34" s="263">
        <f t="shared" si="17"/>
        <v>4</v>
      </c>
      <c r="BH34" s="264">
        <f t="shared" si="18"/>
        <v>89</v>
      </c>
      <c r="BI34" s="265">
        <f t="shared" si="19"/>
        <v>81</v>
      </c>
    </row>
    <row r="35" spans="1:61" s="118" customFormat="1" ht="11.25">
      <c r="A35" s="118"/>
      <c r="B35" s="170" t="s">
        <v>749</v>
      </c>
      <c r="C35" s="253" t="s">
        <v>750</v>
      </c>
      <c r="D35" s="254">
        <v>35291</v>
      </c>
      <c r="E35" s="205" t="s">
        <v>751</v>
      </c>
      <c r="F35" s="79">
        <v>28</v>
      </c>
      <c r="G35" s="212">
        <f>LOOKUP(F35,List1!$A$2:$A$50,List1!$B$2:$B$50)</f>
        <v>3</v>
      </c>
      <c r="H35" s="77">
        <v>25</v>
      </c>
      <c r="I35" s="157">
        <f>LOOKUP(H35,List1!$A$2:$A$50,List1!$B$2:$B$50)</f>
        <v>6</v>
      </c>
      <c r="J35" s="79"/>
      <c r="K35" s="212"/>
      <c r="L35" s="77">
        <v>22</v>
      </c>
      <c r="M35" s="97">
        <f>LOOKUP(L35,List1!$A$2:$A$50,List1!$B$2:$B$50)</f>
        <v>9</v>
      </c>
      <c r="N35" s="79">
        <v>25</v>
      </c>
      <c r="O35" s="99">
        <f>LOOKUP(N35,List1!$A$2:$A$50,List1!$B$2:$B$50)</f>
        <v>6</v>
      </c>
      <c r="P35" s="77">
        <v>25</v>
      </c>
      <c r="Q35" s="97">
        <f>LOOKUP(P35,List1!$A$2:$A$50,List1!$B$2:$B$50)</f>
        <v>6</v>
      </c>
      <c r="R35" s="60"/>
      <c r="S35" s="59"/>
      <c r="T35" s="60"/>
      <c r="U35" s="61"/>
      <c r="V35" s="58"/>
      <c r="W35" s="59"/>
      <c r="X35" s="60">
        <v>27</v>
      </c>
      <c r="Y35" s="59">
        <f>LOOKUP(X35,List1!$A$2:$A$50,List1!$B$2:$B$50)</f>
        <v>4</v>
      </c>
      <c r="Z35" s="60">
        <v>32</v>
      </c>
      <c r="AA35" s="61">
        <f>LOOKUP(Z35,List1!$A$2:$A$50,List1!$B$2:$B$50)</f>
        <v>0</v>
      </c>
      <c r="AB35" s="58"/>
      <c r="AC35" s="59"/>
      <c r="AD35" s="60">
        <v>18</v>
      </c>
      <c r="AE35" s="59">
        <f>LOOKUP(AD35,List1!$A$2:$A$50,List1!$B$2:$B$50)</f>
        <v>13</v>
      </c>
      <c r="AF35" s="60">
        <v>29</v>
      </c>
      <c r="AG35" s="61">
        <f>LOOKUP(AF35,List1!$A$2:$A$50,List1!$B$2:$B$50)</f>
        <v>2</v>
      </c>
      <c r="AH35" s="58">
        <v>24</v>
      </c>
      <c r="AI35" s="59">
        <f>LOOKUP(AH35,List1!$A$2:$A$50,List1!$B$2:$B$50)</f>
        <v>7</v>
      </c>
      <c r="AJ35" s="60">
        <v>21</v>
      </c>
      <c r="AK35" s="59">
        <f>LOOKUP(AJ35,List1!$A$2:$A$50,List1!$B$2:$B$50)</f>
        <v>10</v>
      </c>
      <c r="AL35" s="60">
        <v>23</v>
      </c>
      <c r="AM35" s="59">
        <f>LOOKUP(AL35,List1!$A$2:$A$50,List1!$B$2:$B$50)</f>
        <v>8</v>
      </c>
      <c r="AN35" s="60">
        <v>21</v>
      </c>
      <c r="AO35" s="61">
        <f>LOOKUP(AN35,List1!$A$2:$A$50,List1!$B$2:$B$50)</f>
        <v>10</v>
      </c>
      <c r="AP35" s="213">
        <f t="shared" si="0"/>
        <v>3</v>
      </c>
      <c r="AQ35" s="213">
        <f t="shared" si="1"/>
        <v>6</v>
      </c>
      <c r="AR35" s="213">
        <f t="shared" si="2"/>
        <v>0</v>
      </c>
      <c r="AS35" s="213">
        <f t="shared" si="3"/>
        <v>9</v>
      </c>
      <c r="AT35" s="213">
        <f t="shared" si="4"/>
        <v>6</v>
      </c>
      <c r="AU35" s="213">
        <f t="shared" si="5"/>
        <v>6</v>
      </c>
      <c r="AV35" s="213">
        <f t="shared" si="6"/>
        <v>0</v>
      </c>
      <c r="AW35" s="213">
        <f t="shared" si="7"/>
        <v>0</v>
      </c>
      <c r="AX35" s="213">
        <f t="shared" si="8"/>
        <v>0</v>
      </c>
      <c r="AY35" s="213">
        <f t="shared" si="9"/>
        <v>4</v>
      </c>
      <c r="AZ35" s="213">
        <f t="shared" si="10"/>
        <v>0</v>
      </c>
      <c r="BA35" s="213">
        <f t="shared" si="11"/>
        <v>0</v>
      </c>
      <c r="BB35" s="213">
        <f t="shared" si="12"/>
        <v>13</v>
      </c>
      <c r="BC35" s="213">
        <f t="shared" si="13"/>
        <v>2</v>
      </c>
      <c r="BD35" s="213">
        <f t="shared" si="14"/>
        <v>7</v>
      </c>
      <c r="BE35" s="213">
        <f t="shared" si="15"/>
        <v>10</v>
      </c>
      <c r="BF35" s="213">
        <f t="shared" si="16"/>
        <v>8</v>
      </c>
      <c r="BG35" s="263">
        <f t="shared" si="17"/>
        <v>10</v>
      </c>
      <c r="BH35" s="264">
        <f t="shared" si="18"/>
        <v>84</v>
      </c>
      <c r="BI35" s="265">
        <f t="shared" si="19"/>
        <v>75</v>
      </c>
    </row>
    <row r="36" spans="2:61" s="118" customFormat="1" ht="11.25">
      <c r="B36" s="170"/>
      <c r="C36" s="253" t="s">
        <v>752</v>
      </c>
      <c r="D36" s="257">
        <v>35222</v>
      </c>
      <c r="E36" s="205" t="s">
        <v>753</v>
      </c>
      <c r="F36" s="60">
        <v>26</v>
      </c>
      <c r="G36" s="61">
        <f>LOOKUP(F36,List1!$A$2:$A$50,List1!$B$2:$B$50)</f>
        <v>5</v>
      </c>
      <c r="H36" s="58">
        <v>21</v>
      </c>
      <c r="I36" s="59">
        <f>LOOKUP(H36,List1!$A$2:$A$50,List1!$B$2:$B$50)</f>
        <v>10</v>
      </c>
      <c r="J36" s="60">
        <v>24</v>
      </c>
      <c r="K36" s="61">
        <f>LOOKUP(J36,List1!$A$2:$A$50,List1!$B$2:$B$50)</f>
        <v>7</v>
      </c>
      <c r="L36" s="58"/>
      <c r="M36" s="97"/>
      <c r="N36" s="60"/>
      <c r="O36" s="99"/>
      <c r="P36" s="58"/>
      <c r="Q36" s="97"/>
      <c r="R36" s="60">
        <v>31</v>
      </c>
      <c r="S36" s="59">
        <f>LOOKUP(R36,List1!$A$2:$A$50,List1!$B$2:$B$50)</f>
        <v>0</v>
      </c>
      <c r="T36" s="60">
        <v>14</v>
      </c>
      <c r="U36" s="61">
        <f>LOOKUP(T36,List1!$A$2:$A$50,List1!$B$2:$B$50)</f>
        <v>17</v>
      </c>
      <c r="V36" s="58"/>
      <c r="W36" s="59"/>
      <c r="X36" s="60"/>
      <c r="Y36" s="59"/>
      <c r="Z36" s="60"/>
      <c r="AA36" s="61"/>
      <c r="AB36" s="58"/>
      <c r="AC36" s="59"/>
      <c r="AD36" s="60"/>
      <c r="AE36" s="59"/>
      <c r="AF36" s="60"/>
      <c r="AG36" s="61"/>
      <c r="AH36" s="58"/>
      <c r="AI36" s="59"/>
      <c r="AJ36" s="60">
        <v>18</v>
      </c>
      <c r="AK36" s="59">
        <f>LOOKUP(AJ36,List1!$A$2:$A$50,List1!$B$2:$B$50)</f>
        <v>13</v>
      </c>
      <c r="AL36" s="60">
        <v>21</v>
      </c>
      <c r="AM36" s="59">
        <f>LOOKUP(AL36,List1!$A$2:$A$50,List1!$B$2:$B$50)</f>
        <v>10</v>
      </c>
      <c r="AN36" s="60">
        <v>18</v>
      </c>
      <c r="AO36" s="61">
        <f>LOOKUP(AN36,List1!$A$2:$A$50,List1!$B$2:$B$50)</f>
        <v>13</v>
      </c>
      <c r="AP36" s="107">
        <f t="shared" si="0"/>
        <v>5</v>
      </c>
      <c r="AQ36" s="108">
        <f t="shared" si="1"/>
        <v>10</v>
      </c>
      <c r="AR36" s="108">
        <f t="shared" si="2"/>
        <v>7</v>
      </c>
      <c r="AS36" s="108">
        <f t="shared" si="3"/>
        <v>0</v>
      </c>
      <c r="AT36" s="108">
        <f t="shared" si="4"/>
        <v>0</v>
      </c>
      <c r="AU36" s="108">
        <f t="shared" si="5"/>
        <v>0</v>
      </c>
      <c r="AV36" s="108">
        <f t="shared" si="6"/>
        <v>0</v>
      </c>
      <c r="AW36" s="108">
        <f t="shared" si="7"/>
        <v>17</v>
      </c>
      <c r="AX36" s="108">
        <f t="shared" si="8"/>
        <v>0</v>
      </c>
      <c r="AY36" s="108">
        <f t="shared" si="9"/>
        <v>0</v>
      </c>
      <c r="AZ36" s="108">
        <f t="shared" si="10"/>
        <v>0</v>
      </c>
      <c r="BA36" s="108">
        <f t="shared" si="11"/>
        <v>0</v>
      </c>
      <c r="BB36" s="108">
        <f t="shared" si="12"/>
        <v>0</v>
      </c>
      <c r="BC36" s="108">
        <f t="shared" si="13"/>
        <v>0</v>
      </c>
      <c r="BD36" s="108">
        <f t="shared" si="14"/>
        <v>0</v>
      </c>
      <c r="BE36" s="108">
        <f t="shared" si="15"/>
        <v>13</v>
      </c>
      <c r="BF36" s="108">
        <f t="shared" si="16"/>
        <v>10</v>
      </c>
      <c r="BG36" s="59">
        <f t="shared" si="17"/>
        <v>13</v>
      </c>
      <c r="BH36" s="266">
        <f t="shared" si="18"/>
        <v>75</v>
      </c>
      <c r="BI36" s="267">
        <f t="shared" si="19"/>
        <v>75</v>
      </c>
    </row>
    <row r="37" spans="1:61" s="118" customFormat="1" ht="11.25">
      <c r="A37" s="118"/>
      <c r="B37" s="200" t="s">
        <v>754</v>
      </c>
      <c r="C37" s="259" t="s">
        <v>755</v>
      </c>
      <c r="D37" s="260">
        <v>35030</v>
      </c>
      <c r="E37" s="268" t="s">
        <v>756</v>
      </c>
      <c r="F37" s="79"/>
      <c r="G37" s="80"/>
      <c r="H37" s="77"/>
      <c r="I37" s="78"/>
      <c r="J37" s="79"/>
      <c r="K37" s="80"/>
      <c r="L37" s="77">
        <v>16</v>
      </c>
      <c r="M37" s="157">
        <f>LOOKUP(L37,List1!$A$2:$A$50,List1!$B$2:$B$50)</f>
        <v>15</v>
      </c>
      <c r="N37" s="79">
        <v>18</v>
      </c>
      <c r="O37" s="212">
        <f>LOOKUP(N37,List1!$A$2:$A$50,List1!$B$2:$B$50)</f>
        <v>13</v>
      </c>
      <c r="P37" s="77">
        <v>19</v>
      </c>
      <c r="Q37" s="157">
        <f>LOOKUP(P37,List1!$A$2:$A$50,List1!$B$2:$B$50)</f>
        <v>12</v>
      </c>
      <c r="R37" s="60">
        <v>18</v>
      </c>
      <c r="S37" s="59">
        <f>LOOKUP(R37,List1!$A$2:$A$50,List1!$B$2:$B$50)</f>
        <v>13</v>
      </c>
      <c r="T37" s="60">
        <v>21</v>
      </c>
      <c r="U37" s="61">
        <f>LOOKUP(T37,List1!$A$2:$A$50,List1!$B$2:$B$50)</f>
        <v>10</v>
      </c>
      <c r="V37" s="58">
        <v>21</v>
      </c>
      <c r="W37" s="59">
        <f>LOOKUP(V37,List1!$A$2:$A$50,List1!$B$2:$B$50)</f>
        <v>10</v>
      </c>
      <c r="X37" s="60"/>
      <c r="Y37" s="59"/>
      <c r="Z37" s="60"/>
      <c r="AA37" s="61"/>
      <c r="AB37" s="58"/>
      <c r="AC37" s="59"/>
      <c r="AD37" s="60"/>
      <c r="AE37" s="59"/>
      <c r="AF37" s="60"/>
      <c r="AG37" s="61"/>
      <c r="AH37" s="58"/>
      <c r="AI37" s="59"/>
      <c r="AJ37" s="60"/>
      <c r="AK37" s="59"/>
      <c r="AL37" s="60"/>
      <c r="AM37" s="59"/>
      <c r="AN37" s="60"/>
      <c r="AO37" s="61"/>
      <c r="AP37" s="223">
        <f aca="true" t="shared" si="20" ref="AP37:AP64">G37</f>
        <v>0</v>
      </c>
      <c r="AQ37" s="224">
        <f aca="true" t="shared" si="21" ref="AQ37:AQ64">I37</f>
        <v>0</v>
      </c>
      <c r="AR37" s="224">
        <f aca="true" t="shared" si="22" ref="AR37:AR64">K37</f>
        <v>0</v>
      </c>
      <c r="AS37" s="224">
        <f aca="true" t="shared" si="23" ref="AS37:AS64">M37</f>
        <v>15</v>
      </c>
      <c r="AT37" s="224">
        <f aca="true" t="shared" si="24" ref="AT37:AT64">O37</f>
        <v>13</v>
      </c>
      <c r="AU37" s="224">
        <f aca="true" t="shared" si="25" ref="AU37:AU64">Q37</f>
        <v>12</v>
      </c>
      <c r="AV37" s="224">
        <f aca="true" t="shared" si="26" ref="AV37:AV64">S37</f>
        <v>13</v>
      </c>
      <c r="AW37" s="224">
        <f aca="true" t="shared" si="27" ref="AW37:AW64">U37</f>
        <v>10</v>
      </c>
      <c r="AX37" s="224">
        <f aca="true" t="shared" si="28" ref="AX37:AX64">W37</f>
        <v>10</v>
      </c>
      <c r="AY37" s="224">
        <f aca="true" t="shared" si="29" ref="AY37:AY64">Y37</f>
        <v>0</v>
      </c>
      <c r="AZ37" s="224">
        <f aca="true" t="shared" si="30" ref="AZ37:AZ64">AA37</f>
        <v>0</v>
      </c>
      <c r="BA37" s="224">
        <f aca="true" t="shared" si="31" ref="BA37:BA64">AC37</f>
        <v>0</v>
      </c>
      <c r="BB37" s="224">
        <f aca="true" t="shared" si="32" ref="BB37:BB64">AE37</f>
        <v>0</v>
      </c>
      <c r="BC37" s="224">
        <f aca="true" t="shared" si="33" ref="BC37:BC64">AG37</f>
        <v>0</v>
      </c>
      <c r="BD37" s="224">
        <f aca="true" t="shared" si="34" ref="BD37:BD64">AI37</f>
        <v>0</v>
      </c>
      <c r="BE37" s="224">
        <f aca="true" t="shared" si="35" ref="BE37:BE64">AK37</f>
        <v>0</v>
      </c>
      <c r="BF37" s="224">
        <f aca="true" t="shared" si="36" ref="BF37:BF64">AM37</f>
        <v>0</v>
      </c>
      <c r="BG37" s="78">
        <f aca="true" t="shared" si="37" ref="BG37:BG64">AO37</f>
        <v>0</v>
      </c>
      <c r="BH37" s="269">
        <f aca="true" t="shared" si="38" ref="BH37:BH64">SUM(G37+I37+K37+M37+O37+Q37+S37+U37+W37+Y37+AA37+AC37+AE37+AG37+AI37+AK37+AM37+AO37)</f>
        <v>73</v>
      </c>
      <c r="BI37" s="270">
        <f aca="true" t="shared" si="39" ref="BI37:BI64">LARGE(AP37:BG37,1)+LARGE(AP37:BG37,2)+LARGE(AP37:BG37,3)+LARGE(AP37:BG37,4)+LARGE(AP37:BG37,5)+LARGE(AP37:BG37,6)+LARGE(AP37:BG37,7)+LARGE(AP37:BG37,8)+LARGE(AP37:BG37,9)</f>
        <v>73</v>
      </c>
    </row>
    <row r="38" spans="2:61" s="118" customFormat="1" ht="11.25">
      <c r="B38" s="271"/>
      <c r="C38" s="253" t="s">
        <v>757</v>
      </c>
      <c r="D38" s="254">
        <v>34760</v>
      </c>
      <c r="E38" s="203" t="s">
        <v>758</v>
      </c>
      <c r="F38" s="60">
        <v>27</v>
      </c>
      <c r="G38" s="61">
        <f>LOOKUP(F38,List1!$A$2:$A$50,List1!$B$2:$B$50)</f>
        <v>4</v>
      </c>
      <c r="H38" s="58">
        <v>22</v>
      </c>
      <c r="I38" s="59">
        <f>LOOKUP(H38,List1!$A$2:$A$50,List1!$B$2:$B$50)</f>
        <v>9</v>
      </c>
      <c r="J38" s="60">
        <v>25</v>
      </c>
      <c r="K38" s="61">
        <f>LOOKUP(J38,List1!$A$2:$A$50,List1!$B$2:$B$50)</f>
        <v>6</v>
      </c>
      <c r="L38" s="58">
        <v>24</v>
      </c>
      <c r="M38" s="59">
        <f>LOOKUP(L38,List1!$A$2:$A$50,List1!$B$2:$B$50)</f>
        <v>7</v>
      </c>
      <c r="N38" s="60">
        <v>27</v>
      </c>
      <c r="O38" s="61">
        <f>LOOKUP(N38,List1!$A$2:$A$50,List1!$B$2:$B$50)</f>
        <v>4</v>
      </c>
      <c r="P38" s="58">
        <v>18</v>
      </c>
      <c r="Q38" s="59">
        <f>LOOKUP(P38,List1!$A$2:$A$50,List1!$B$2:$B$50)</f>
        <v>13</v>
      </c>
      <c r="R38" s="60">
        <v>25</v>
      </c>
      <c r="S38" s="59">
        <f>LOOKUP(R38,List1!$A$2:$A$50,List1!$B$2:$B$50)</f>
        <v>6</v>
      </c>
      <c r="T38" s="60">
        <v>25</v>
      </c>
      <c r="U38" s="61">
        <f>LOOKUP(T38,List1!$A$2:$A$50,List1!$B$2:$B$50)</f>
        <v>6</v>
      </c>
      <c r="V38" s="58">
        <v>33</v>
      </c>
      <c r="W38" s="59">
        <f>LOOKUP(V38,List1!$A$2:$A$50,List1!$B$2:$B$50)</f>
        <v>0</v>
      </c>
      <c r="X38" s="60"/>
      <c r="Y38" s="59"/>
      <c r="Z38" s="60">
        <v>29</v>
      </c>
      <c r="AA38" s="61">
        <f>LOOKUP(Z38,List1!$A$2:$A$50,List1!$B$2:$B$50)</f>
        <v>2</v>
      </c>
      <c r="AB38" s="58">
        <v>25</v>
      </c>
      <c r="AC38" s="59">
        <f>LOOKUP(AB38,List1!$A$2:$A$50,List1!$B$2:$B$50)</f>
        <v>6</v>
      </c>
      <c r="AD38" s="60">
        <v>19</v>
      </c>
      <c r="AE38" s="59">
        <f>LOOKUP(AD38,List1!$A$2:$A$50,List1!$B$2:$B$50)</f>
        <v>12</v>
      </c>
      <c r="AF38" s="60">
        <v>27</v>
      </c>
      <c r="AG38" s="61">
        <f>LOOKUP(AF38,List1!$A$2:$A$50,List1!$B$2:$B$50)</f>
        <v>4</v>
      </c>
      <c r="AH38" s="58">
        <v>23</v>
      </c>
      <c r="AI38" s="59">
        <f>LOOKUP(AH38,List1!$A$2:$A$50,List1!$B$2:$B$50)</f>
        <v>8</v>
      </c>
      <c r="AJ38" s="60"/>
      <c r="AK38" s="59"/>
      <c r="AL38" s="60"/>
      <c r="AM38" s="59"/>
      <c r="AN38" s="60"/>
      <c r="AO38" s="61"/>
      <c r="AP38" s="107">
        <f t="shared" si="20"/>
        <v>4</v>
      </c>
      <c r="AQ38" s="108">
        <f t="shared" si="21"/>
        <v>9</v>
      </c>
      <c r="AR38" s="108">
        <f t="shared" si="22"/>
        <v>6</v>
      </c>
      <c r="AS38" s="108">
        <f t="shared" si="23"/>
        <v>7</v>
      </c>
      <c r="AT38" s="108">
        <f t="shared" si="24"/>
        <v>4</v>
      </c>
      <c r="AU38" s="108">
        <f t="shared" si="25"/>
        <v>13</v>
      </c>
      <c r="AV38" s="108">
        <f t="shared" si="26"/>
        <v>6</v>
      </c>
      <c r="AW38" s="108">
        <f t="shared" si="27"/>
        <v>6</v>
      </c>
      <c r="AX38" s="108">
        <f t="shared" si="28"/>
        <v>0</v>
      </c>
      <c r="AY38" s="108">
        <f t="shared" si="29"/>
        <v>0</v>
      </c>
      <c r="AZ38" s="108">
        <f t="shared" si="30"/>
        <v>2</v>
      </c>
      <c r="BA38" s="108">
        <f t="shared" si="31"/>
        <v>6</v>
      </c>
      <c r="BB38" s="108">
        <f t="shared" si="32"/>
        <v>12</v>
      </c>
      <c r="BC38" s="108">
        <f t="shared" si="33"/>
        <v>4</v>
      </c>
      <c r="BD38" s="108">
        <f t="shared" si="34"/>
        <v>8</v>
      </c>
      <c r="BE38" s="108">
        <f t="shared" si="35"/>
        <v>0</v>
      </c>
      <c r="BF38" s="108">
        <f t="shared" si="36"/>
        <v>0</v>
      </c>
      <c r="BG38" s="59">
        <f t="shared" si="37"/>
        <v>0</v>
      </c>
      <c r="BH38" s="266">
        <f t="shared" si="38"/>
        <v>87</v>
      </c>
      <c r="BI38" s="267">
        <f t="shared" si="39"/>
        <v>73</v>
      </c>
    </row>
    <row r="39" spans="2:61" s="118" customFormat="1" ht="12.75" hidden="1">
      <c r="B39" s="146"/>
      <c r="C39" s="253" t="s">
        <v>759</v>
      </c>
      <c r="D39" s="254">
        <v>34896</v>
      </c>
      <c r="E39" s="205" t="s">
        <v>760</v>
      </c>
      <c r="F39" s="60"/>
      <c r="G39" s="61"/>
      <c r="H39" s="58"/>
      <c r="I39" s="59"/>
      <c r="J39" s="60"/>
      <c r="K39" s="61"/>
      <c r="L39" s="58"/>
      <c r="M39" s="59" t="e">
        <f>LOOKUP(L39,List1!$A$2:$A$50,List1!$B$2:$B$50)</f>
        <v>#VALUE!</v>
      </c>
      <c r="N39" s="60"/>
      <c r="O39" s="61" t="e">
        <f>LOOKUP(N39,List1!$A$2:$A$50,List1!$B$2:$B$50)</f>
        <v>#VALUE!</v>
      </c>
      <c r="P39" s="58"/>
      <c r="Q39" s="59" t="e">
        <f>LOOKUP(P39,List1!$A$2:$A$50,List1!$B$2:$B$50)</f>
        <v>#VALUE!</v>
      </c>
      <c r="R39" s="60"/>
      <c r="S39" s="59" t="e">
        <f>LOOKUP(R39,List1!$A$2:$A$50,List1!$B$2:$B$50)</f>
        <v>#VALUE!</v>
      </c>
      <c r="T39" s="60"/>
      <c r="U39" s="61" t="e">
        <f>LOOKUP(T39,List1!$A$2:$A$50,List1!$B$2:$B$50)</f>
        <v>#VALUE!</v>
      </c>
      <c r="V39" s="58"/>
      <c r="W39" s="59" t="e">
        <f>LOOKUP(V39,List1!$A$2:$A$50,List1!$B$2:$B$50)</f>
        <v>#VALUE!</v>
      </c>
      <c r="X39" s="60"/>
      <c r="Y39" s="59" t="e">
        <f>LOOKUP(X39,List1!$A$2:$A$50,List1!$B$2:$B$50)</f>
        <v>#VALUE!</v>
      </c>
      <c r="Z39" s="60"/>
      <c r="AA39" s="61" t="e">
        <f>LOOKUP(Z39,List1!$A$2:$A$50,List1!$B$2:$B$50)</f>
        <v>#VALUE!</v>
      </c>
      <c r="AB39" s="58"/>
      <c r="AC39" s="59" t="e">
        <f>LOOKUP(AB39,List1!$A$2:$A$50,List1!$B$2:$B$50)</f>
        <v>#VALUE!</v>
      </c>
      <c r="AD39" s="60"/>
      <c r="AE39" s="59" t="e">
        <f>LOOKUP(AD39,List1!$A$2:$A$50,List1!$B$2:$B$50)</f>
        <v>#VALUE!</v>
      </c>
      <c r="AF39" s="60"/>
      <c r="AG39" s="61" t="e">
        <f>LOOKUP(AF39,List1!$A$2:$A$50,List1!$B$2:$B$50)</f>
        <v>#VALUE!</v>
      </c>
      <c r="AH39" s="58"/>
      <c r="AI39" s="59" t="e">
        <f>LOOKUP(AH39,List1!$A$2:$A$50,List1!$B$2:$B$50)</f>
        <v>#VALUE!</v>
      </c>
      <c r="AJ39" s="60"/>
      <c r="AK39" s="59" t="e">
        <f>LOOKUP(AJ39,List1!$A$2:$A$50,List1!$B$2:$B$50)</f>
        <v>#VALUE!</v>
      </c>
      <c r="AL39" s="60"/>
      <c r="AM39" s="59" t="e">
        <f>LOOKUP(AL39,List1!$A$2:$A$50,List1!$B$2:$B$50)</f>
        <v>#VALUE!</v>
      </c>
      <c r="AN39" s="60"/>
      <c r="AO39" s="61" t="e">
        <f>LOOKUP(AN39,List1!$A$2:$A$50,List1!$B$2:$B$50)</f>
        <v>#VALUE!</v>
      </c>
      <c r="AP39" s="107">
        <f t="shared" si="20"/>
        <v>0</v>
      </c>
      <c r="AQ39" s="108">
        <f t="shared" si="21"/>
        <v>0</v>
      </c>
      <c r="AR39" s="108">
        <f t="shared" si="22"/>
        <v>0</v>
      </c>
      <c r="AS39" s="108" t="e">
        <f t="shared" si="23"/>
        <v>#VALUE!</v>
      </c>
      <c r="AT39" s="108" t="e">
        <f t="shared" si="24"/>
        <v>#VALUE!</v>
      </c>
      <c r="AU39" s="108" t="e">
        <f t="shared" si="25"/>
        <v>#VALUE!</v>
      </c>
      <c r="AV39" s="108" t="e">
        <f t="shared" si="26"/>
        <v>#VALUE!</v>
      </c>
      <c r="AW39" s="108" t="e">
        <f t="shared" si="27"/>
        <v>#VALUE!</v>
      </c>
      <c r="AX39" s="108" t="e">
        <f t="shared" si="28"/>
        <v>#VALUE!</v>
      </c>
      <c r="AY39" s="108" t="e">
        <f t="shared" si="29"/>
        <v>#VALUE!</v>
      </c>
      <c r="AZ39" s="108" t="e">
        <f t="shared" si="30"/>
        <v>#VALUE!</v>
      </c>
      <c r="BA39" s="108" t="e">
        <f t="shared" si="31"/>
        <v>#VALUE!</v>
      </c>
      <c r="BB39" s="108" t="e">
        <f t="shared" si="32"/>
        <v>#VALUE!</v>
      </c>
      <c r="BC39" s="108" t="e">
        <f t="shared" si="33"/>
        <v>#VALUE!</v>
      </c>
      <c r="BD39" s="108" t="e">
        <f t="shared" si="34"/>
        <v>#VALUE!</v>
      </c>
      <c r="BE39" s="108" t="e">
        <f t="shared" si="35"/>
        <v>#VALUE!</v>
      </c>
      <c r="BF39" s="108" t="e">
        <f t="shared" si="36"/>
        <v>#VALUE!</v>
      </c>
      <c r="BG39" s="59" t="e">
        <f t="shared" si="37"/>
        <v>#VALUE!</v>
      </c>
      <c r="BH39" s="266" t="e">
        <f t="shared" si="38"/>
        <v>#VALUE!</v>
      </c>
      <c r="BI39" s="267" t="e">
        <f t="shared" si="39"/>
        <v>#VALUE!</v>
      </c>
    </row>
    <row r="40" spans="2:61" s="118" customFormat="1" ht="12.75" hidden="1">
      <c r="B40" s="146"/>
      <c r="C40" s="253" t="s">
        <v>761</v>
      </c>
      <c r="D40" s="254">
        <v>34896</v>
      </c>
      <c r="E40" s="205" t="s">
        <v>762</v>
      </c>
      <c r="F40" s="60"/>
      <c r="G40" s="61"/>
      <c r="H40" s="58"/>
      <c r="I40" s="59"/>
      <c r="J40" s="60"/>
      <c r="K40" s="61"/>
      <c r="L40" s="58"/>
      <c r="M40" s="59" t="e">
        <f>LOOKUP(L40,List1!$A$2:$A$50,List1!$B$2:$B$50)</f>
        <v>#VALUE!</v>
      </c>
      <c r="N40" s="60"/>
      <c r="O40" s="61" t="e">
        <f>LOOKUP(N40,List1!$A$2:$A$50,List1!$B$2:$B$50)</f>
        <v>#VALUE!</v>
      </c>
      <c r="P40" s="58"/>
      <c r="Q40" s="59" t="e">
        <f>LOOKUP(P40,List1!$A$2:$A$50,List1!$B$2:$B$50)</f>
        <v>#VALUE!</v>
      </c>
      <c r="R40" s="60"/>
      <c r="S40" s="59" t="e">
        <f>LOOKUP(R40,List1!$A$2:$A$50,List1!$B$2:$B$50)</f>
        <v>#VALUE!</v>
      </c>
      <c r="T40" s="60"/>
      <c r="U40" s="61" t="e">
        <f>LOOKUP(T40,List1!$A$2:$A$50,List1!$B$2:$B$50)</f>
        <v>#VALUE!</v>
      </c>
      <c r="V40" s="58"/>
      <c r="W40" s="59" t="e">
        <f>LOOKUP(V40,List1!$A$2:$A$50,List1!$B$2:$B$50)</f>
        <v>#VALUE!</v>
      </c>
      <c r="X40" s="60"/>
      <c r="Y40" s="59" t="e">
        <f>LOOKUP(X40,List1!$A$2:$A$50,List1!$B$2:$B$50)</f>
        <v>#VALUE!</v>
      </c>
      <c r="Z40" s="60"/>
      <c r="AA40" s="61" t="e">
        <f>LOOKUP(Z40,List1!$A$2:$A$50,List1!$B$2:$B$50)</f>
        <v>#VALUE!</v>
      </c>
      <c r="AB40" s="58"/>
      <c r="AC40" s="59" t="e">
        <f>LOOKUP(AB40,List1!$A$2:$A$50,List1!$B$2:$B$50)</f>
        <v>#VALUE!</v>
      </c>
      <c r="AD40" s="60"/>
      <c r="AE40" s="59" t="e">
        <f>LOOKUP(AD40,List1!$A$2:$A$50,List1!$B$2:$B$50)</f>
        <v>#VALUE!</v>
      </c>
      <c r="AF40" s="60"/>
      <c r="AG40" s="61" t="e">
        <f>LOOKUP(AF40,List1!$A$2:$A$50,List1!$B$2:$B$50)</f>
        <v>#VALUE!</v>
      </c>
      <c r="AH40" s="58"/>
      <c r="AI40" s="59" t="e">
        <f>LOOKUP(AH40,List1!$A$2:$A$50,List1!$B$2:$B$50)</f>
        <v>#VALUE!</v>
      </c>
      <c r="AJ40" s="60"/>
      <c r="AK40" s="59" t="e">
        <f>LOOKUP(AJ40,List1!$A$2:$A$50,List1!$B$2:$B$50)</f>
        <v>#VALUE!</v>
      </c>
      <c r="AL40" s="60"/>
      <c r="AM40" s="59" t="e">
        <f>LOOKUP(AL40,List1!$A$2:$A$50,List1!$B$2:$B$50)</f>
        <v>#VALUE!</v>
      </c>
      <c r="AN40" s="60"/>
      <c r="AO40" s="61" t="e">
        <f>LOOKUP(AN40,List1!$A$2:$A$50,List1!$B$2:$B$50)</f>
        <v>#VALUE!</v>
      </c>
      <c r="AP40" s="107">
        <f t="shared" si="20"/>
        <v>0</v>
      </c>
      <c r="AQ40" s="108">
        <f t="shared" si="21"/>
        <v>0</v>
      </c>
      <c r="AR40" s="108">
        <f t="shared" si="22"/>
        <v>0</v>
      </c>
      <c r="AS40" s="108" t="e">
        <f t="shared" si="23"/>
        <v>#VALUE!</v>
      </c>
      <c r="AT40" s="108" t="e">
        <f t="shared" si="24"/>
        <v>#VALUE!</v>
      </c>
      <c r="AU40" s="108" t="e">
        <f t="shared" si="25"/>
        <v>#VALUE!</v>
      </c>
      <c r="AV40" s="108" t="e">
        <f t="shared" si="26"/>
        <v>#VALUE!</v>
      </c>
      <c r="AW40" s="108" t="e">
        <f t="shared" si="27"/>
        <v>#VALUE!</v>
      </c>
      <c r="AX40" s="108" t="e">
        <f t="shared" si="28"/>
        <v>#VALUE!</v>
      </c>
      <c r="AY40" s="108" t="e">
        <f t="shared" si="29"/>
        <v>#VALUE!</v>
      </c>
      <c r="AZ40" s="108" t="e">
        <f t="shared" si="30"/>
        <v>#VALUE!</v>
      </c>
      <c r="BA40" s="108" t="e">
        <f t="shared" si="31"/>
        <v>#VALUE!</v>
      </c>
      <c r="BB40" s="108" t="e">
        <f t="shared" si="32"/>
        <v>#VALUE!</v>
      </c>
      <c r="BC40" s="108" t="e">
        <f t="shared" si="33"/>
        <v>#VALUE!</v>
      </c>
      <c r="BD40" s="108" t="e">
        <f t="shared" si="34"/>
        <v>#VALUE!</v>
      </c>
      <c r="BE40" s="108" t="e">
        <f t="shared" si="35"/>
        <v>#VALUE!</v>
      </c>
      <c r="BF40" s="108" t="e">
        <f t="shared" si="36"/>
        <v>#VALUE!</v>
      </c>
      <c r="BG40" s="59" t="e">
        <f t="shared" si="37"/>
        <v>#VALUE!</v>
      </c>
      <c r="BH40" s="266" t="e">
        <f t="shared" si="38"/>
        <v>#VALUE!</v>
      </c>
      <c r="BI40" s="267" t="e">
        <f t="shared" si="39"/>
        <v>#VALUE!</v>
      </c>
    </row>
    <row r="41" spans="2:61" s="118" customFormat="1" ht="12.75" hidden="1">
      <c r="B41" s="146"/>
      <c r="C41" s="258" t="s">
        <v>763</v>
      </c>
      <c r="D41" s="254">
        <v>34883</v>
      </c>
      <c r="E41" s="205" t="s">
        <v>764</v>
      </c>
      <c r="F41" s="60"/>
      <c r="G41" s="61"/>
      <c r="H41" s="58"/>
      <c r="I41" s="59"/>
      <c r="J41" s="60"/>
      <c r="K41" s="61"/>
      <c r="L41" s="58"/>
      <c r="M41" s="59" t="e">
        <f>LOOKUP(L41,List1!$A$2:$A$50,List1!$B$2:$B$50)</f>
        <v>#VALUE!</v>
      </c>
      <c r="N41" s="60"/>
      <c r="O41" s="61" t="e">
        <f>LOOKUP(N41,List1!$A$2:$A$50,List1!$B$2:$B$50)</f>
        <v>#VALUE!</v>
      </c>
      <c r="P41" s="58"/>
      <c r="Q41" s="59" t="e">
        <f>LOOKUP(P41,List1!$A$2:$A$50,List1!$B$2:$B$50)</f>
        <v>#VALUE!</v>
      </c>
      <c r="R41" s="60"/>
      <c r="S41" s="59" t="e">
        <f>LOOKUP(R41,List1!$A$2:$A$50,List1!$B$2:$B$50)</f>
        <v>#VALUE!</v>
      </c>
      <c r="T41" s="60"/>
      <c r="U41" s="61" t="e">
        <f>LOOKUP(T41,List1!$A$2:$A$50,List1!$B$2:$B$50)</f>
        <v>#VALUE!</v>
      </c>
      <c r="V41" s="58"/>
      <c r="W41" s="59" t="e">
        <f>LOOKUP(V41,List1!$A$2:$A$50,List1!$B$2:$B$50)</f>
        <v>#VALUE!</v>
      </c>
      <c r="X41" s="60"/>
      <c r="Y41" s="59" t="e">
        <f>LOOKUP(X41,List1!$A$2:$A$50,List1!$B$2:$B$50)</f>
        <v>#VALUE!</v>
      </c>
      <c r="Z41" s="60"/>
      <c r="AA41" s="61" t="e">
        <f>LOOKUP(Z41,List1!$A$2:$A$50,List1!$B$2:$B$50)</f>
        <v>#VALUE!</v>
      </c>
      <c r="AB41" s="58"/>
      <c r="AC41" s="59" t="e">
        <f>LOOKUP(AB41,List1!$A$2:$A$50,List1!$B$2:$B$50)</f>
        <v>#VALUE!</v>
      </c>
      <c r="AD41" s="60"/>
      <c r="AE41" s="59" t="e">
        <f>LOOKUP(AD41,List1!$A$2:$A$50,List1!$B$2:$B$50)</f>
        <v>#VALUE!</v>
      </c>
      <c r="AF41" s="60"/>
      <c r="AG41" s="61" t="e">
        <f>LOOKUP(AF41,List1!$A$2:$A$50,List1!$B$2:$B$50)</f>
        <v>#VALUE!</v>
      </c>
      <c r="AH41" s="58"/>
      <c r="AI41" s="59" t="e">
        <f>LOOKUP(AH41,List1!$A$2:$A$50,List1!$B$2:$B$50)</f>
        <v>#VALUE!</v>
      </c>
      <c r="AJ41" s="60"/>
      <c r="AK41" s="59" t="e">
        <f>LOOKUP(AJ41,List1!$A$2:$A$50,List1!$B$2:$B$50)</f>
        <v>#VALUE!</v>
      </c>
      <c r="AL41" s="60"/>
      <c r="AM41" s="59" t="e">
        <f>LOOKUP(AL41,List1!$A$2:$A$50,List1!$B$2:$B$50)</f>
        <v>#VALUE!</v>
      </c>
      <c r="AN41" s="60"/>
      <c r="AO41" s="61" t="e">
        <f>LOOKUP(AN41,List1!$A$2:$A$50,List1!$B$2:$B$50)</f>
        <v>#VALUE!</v>
      </c>
      <c r="AP41" s="107">
        <f t="shared" si="20"/>
        <v>0</v>
      </c>
      <c r="AQ41" s="108">
        <f t="shared" si="21"/>
        <v>0</v>
      </c>
      <c r="AR41" s="108">
        <f t="shared" si="22"/>
        <v>0</v>
      </c>
      <c r="AS41" s="108" t="e">
        <f t="shared" si="23"/>
        <v>#VALUE!</v>
      </c>
      <c r="AT41" s="108" t="e">
        <f t="shared" si="24"/>
        <v>#VALUE!</v>
      </c>
      <c r="AU41" s="108" t="e">
        <f t="shared" si="25"/>
        <v>#VALUE!</v>
      </c>
      <c r="AV41" s="108" t="e">
        <f t="shared" si="26"/>
        <v>#VALUE!</v>
      </c>
      <c r="AW41" s="108" t="e">
        <f t="shared" si="27"/>
        <v>#VALUE!</v>
      </c>
      <c r="AX41" s="108" t="e">
        <f t="shared" si="28"/>
        <v>#VALUE!</v>
      </c>
      <c r="AY41" s="108" t="e">
        <f t="shared" si="29"/>
        <v>#VALUE!</v>
      </c>
      <c r="AZ41" s="108" t="e">
        <f t="shared" si="30"/>
        <v>#VALUE!</v>
      </c>
      <c r="BA41" s="108" t="e">
        <f t="shared" si="31"/>
        <v>#VALUE!</v>
      </c>
      <c r="BB41" s="108" t="e">
        <f t="shared" si="32"/>
        <v>#VALUE!</v>
      </c>
      <c r="BC41" s="108" t="e">
        <f t="shared" si="33"/>
        <v>#VALUE!</v>
      </c>
      <c r="BD41" s="108" t="e">
        <f t="shared" si="34"/>
        <v>#VALUE!</v>
      </c>
      <c r="BE41" s="108" t="e">
        <f t="shared" si="35"/>
        <v>#VALUE!</v>
      </c>
      <c r="BF41" s="108" t="e">
        <f t="shared" si="36"/>
        <v>#VALUE!</v>
      </c>
      <c r="BG41" s="59" t="e">
        <f t="shared" si="37"/>
        <v>#VALUE!</v>
      </c>
      <c r="BH41" s="266" t="e">
        <f t="shared" si="38"/>
        <v>#VALUE!</v>
      </c>
      <c r="BI41" s="267" t="e">
        <f t="shared" si="39"/>
        <v>#VALUE!</v>
      </c>
    </row>
    <row r="42" spans="2:61" s="118" customFormat="1" ht="12.75" hidden="1">
      <c r="B42" s="146"/>
      <c r="C42" s="253" t="s">
        <v>765</v>
      </c>
      <c r="D42" s="257">
        <v>35164</v>
      </c>
      <c r="E42" s="205" t="s">
        <v>766</v>
      </c>
      <c r="F42" s="60"/>
      <c r="G42" s="61"/>
      <c r="H42" s="58"/>
      <c r="I42" s="59"/>
      <c r="J42" s="60"/>
      <c r="K42" s="61"/>
      <c r="L42" s="58"/>
      <c r="M42" s="59" t="e">
        <f>LOOKUP(L42,List1!$A$2:$A$50,List1!$B$2:$B$50)</f>
        <v>#VALUE!</v>
      </c>
      <c r="N42" s="60"/>
      <c r="O42" s="61" t="e">
        <f>LOOKUP(N42,List1!$A$2:$A$50,List1!$B$2:$B$50)</f>
        <v>#VALUE!</v>
      </c>
      <c r="P42" s="58"/>
      <c r="Q42" s="59" t="e">
        <f>LOOKUP(P42,List1!$A$2:$A$50,List1!$B$2:$B$50)</f>
        <v>#VALUE!</v>
      </c>
      <c r="R42" s="60"/>
      <c r="S42" s="59" t="e">
        <f>LOOKUP(R42,List1!$A$2:$A$50,List1!$B$2:$B$50)</f>
        <v>#VALUE!</v>
      </c>
      <c r="T42" s="60"/>
      <c r="U42" s="61" t="e">
        <f>LOOKUP(T42,List1!$A$2:$A$50,List1!$B$2:$B$50)</f>
        <v>#VALUE!</v>
      </c>
      <c r="V42" s="58"/>
      <c r="W42" s="59" t="e">
        <f>LOOKUP(V42,List1!$A$2:$A$50,List1!$B$2:$B$50)</f>
        <v>#VALUE!</v>
      </c>
      <c r="X42" s="60"/>
      <c r="Y42" s="59" t="e">
        <f>LOOKUP(X42,List1!$A$2:$A$50,List1!$B$2:$B$50)</f>
        <v>#VALUE!</v>
      </c>
      <c r="Z42" s="60"/>
      <c r="AA42" s="61" t="e">
        <f>LOOKUP(Z42,List1!$A$2:$A$50,List1!$B$2:$B$50)</f>
        <v>#VALUE!</v>
      </c>
      <c r="AB42" s="58"/>
      <c r="AC42" s="59" t="e">
        <f>LOOKUP(AB42,List1!$A$2:$A$50,List1!$B$2:$B$50)</f>
        <v>#VALUE!</v>
      </c>
      <c r="AD42" s="60"/>
      <c r="AE42" s="59" t="e">
        <f>LOOKUP(AD42,List1!$A$2:$A$50,List1!$B$2:$B$50)</f>
        <v>#VALUE!</v>
      </c>
      <c r="AF42" s="60"/>
      <c r="AG42" s="61" t="e">
        <f>LOOKUP(AF42,List1!$A$2:$A$50,List1!$B$2:$B$50)</f>
        <v>#VALUE!</v>
      </c>
      <c r="AH42" s="58"/>
      <c r="AI42" s="59" t="e">
        <f>LOOKUP(AH42,List1!$A$2:$A$50,List1!$B$2:$B$50)</f>
        <v>#VALUE!</v>
      </c>
      <c r="AJ42" s="60"/>
      <c r="AK42" s="59" t="e">
        <f>LOOKUP(AJ42,List1!$A$2:$A$50,List1!$B$2:$B$50)</f>
        <v>#VALUE!</v>
      </c>
      <c r="AL42" s="60"/>
      <c r="AM42" s="59" t="e">
        <f>LOOKUP(AL42,List1!$A$2:$A$50,List1!$B$2:$B$50)</f>
        <v>#VALUE!</v>
      </c>
      <c r="AN42" s="60"/>
      <c r="AO42" s="61" t="e">
        <f>LOOKUP(AN42,List1!$A$2:$A$50,List1!$B$2:$B$50)</f>
        <v>#VALUE!</v>
      </c>
      <c r="AP42" s="107">
        <f t="shared" si="20"/>
        <v>0</v>
      </c>
      <c r="AQ42" s="108">
        <f t="shared" si="21"/>
        <v>0</v>
      </c>
      <c r="AR42" s="108">
        <f t="shared" si="22"/>
        <v>0</v>
      </c>
      <c r="AS42" s="108" t="e">
        <f t="shared" si="23"/>
        <v>#VALUE!</v>
      </c>
      <c r="AT42" s="108" t="e">
        <f t="shared" si="24"/>
        <v>#VALUE!</v>
      </c>
      <c r="AU42" s="108" t="e">
        <f t="shared" si="25"/>
        <v>#VALUE!</v>
      </c>
      <c r="AV42" s="108" t="e">
        <f t="shared" si="26"/>
        <v>#VALUE!</v>
      </c>
      <c r="AW42" s="108" t="e">
        <f t="shared" si="27"/>
        <v>#VALUE!</v>
      </c>
      <c r="AX42" s="108" t="e">
        <f t="shared" si="28"/>
        <v>#VALUE!</v>
      </c>
      <c r="AY42" s="108" t="e">
        <f t="shared" si="29"/>
        <v>#VALUE!</v>
      </c>
      <c r="AZ42" s="108" t="e">
        <f t="shared" si="30"/>
        <v>#VALUE!</v>
      </c>
      <c r="BA42" s="108" t="e">
        <f t="shared" si="31"/>
        <v>#VALUE!</v>
      </c>
      <c r="BB42" s="108" t="e">
        <f t="shared" si="32"/>
        <v>#VALUE!</v>
      </c>
      <c r="BC42" s="108" t="e">
        <f t="shared" si="33"/>
        <v>#VALUE!</v>
      </c>
      <c r="BD42" s="108" t="e">
        <f t="shared" si="34"/>
        <v>#VALUE!</v>
      </c>
      <c r="BE42" s="108" t="e">
        <f t="shared" si="35"/>
        <v>#VALUE!</v>
      </c>
      <c r="BF42" s="108" t="e">
        <f t="shared" si="36"/>
        <v>#VALUE!</v>
      </c>
      <c r="BG42" s="59" t="e">
        <f t="shared" si="37"/>
        <v>#VALUE!</v>
      </c>
      <c r="BH42" s="266" t="e">
        <f t="shared" si="38"/>
        <v>#VALUE!</v>
      </c>
      <c r="BI42" s="267" t="e">
        <f t="shared" si="39"/>
        <v>#VALUE!</v>
      </c>
    </row>
    <row r="43" spans="1:61" s="118" customFormat="1" ht="11.25">
      <c r="A43" s="118"/>
      <c r="B43" s="146" t="s">
        <v>767</v>
      </c>
      <c r="C43" s="255" t="s">
        <v>768</v>
      </c>
      <c r="D43" s="262">
        <v>35161</v>
      </c>
      <c r="E43" s="203" t="s">
        <v>769</v>
      </c>
      <c r="F43" s="60"/>
      <c r="G43" s="61"/>
      <c r="H43" s="58"/>
      <c r="I43" s="59"/>
      <c r="J43" s="60"/>
      <c r="K43" s="61"/>
      <c r="L43" s="58"/>
      <c r="M43" s="59"/>
      <c r="N43" s="60"/>
      <c r="O43" s="61"/>
      <c r="P43" s="58"/>
      <c r="Q43" s="59"/>
      <c r="R43" s="60">
        <v>29</v>
      </c>
      <c r="S43" s="59">
        <f>LOOKUP(R43,List1!$A$2:$A$50,List1!$B$2:$B$50)</f>
        <v>2</v>
      </c>
      <c r="T43" s="60">
        <v>24</v>
      </c>
      <c r="U43" s="61">
        <f>LOOKUP(T43,List1!$A$2:$A$50,List1!$B$2:$B$50)</f>
        <v>7</v>
      </c>
      <c r="V43" s="58">
        <v>30</v>
      </c>
      <c r="W43" s="59">
        <f>LOOKUP(V43,List1!$A$2:$A$50,List1!$B$2:$B$50)</f>
        <v>1</v>
      </c>
      <c r="X43" s="60">
        <v>26</v>
      </c>
      <c r="Y43" s="59">
        <f>LOOKUP(X43,List1!$A$2:$A$50,List1!$B$2:$B$50)</f>
        <v>5</v>
      </c>
      <c r="Z43" s="60">
        <v>26</v>
      </c>
      <c r="AA43" s="61">
        <f>LOOKUP(Z43,List1!$A$2:$A$50,List1!$B$2:$B$50)</f>
        <v>5</v>
      </c>
      <c r="AB43" s="58">
        <v>28</v>
      </c>
      <c r="AC43" s="59">
        <f>LOOKUP(AB43,List1!$A$2:$A$50,List1!$B$2:$B$50)</f>
        <v>3</v>
      </c>
      <c r="AD43" s="60">
        <v>17</v>
      </c>
      <c r="AE43" s="59">
        <f>LOOKUP(AD43,List1!$A$2:$A$50,List1!$B$2:$B$50)</f>
        <v>14</v>
      </c>
      <c r="AF43" s="60">
        <v>24</v>
      </c>
      <c r="AG43" s="61">
        <f>LOOKUP(AF43,List1!$A$2:$A$50,List1!$B$2:$B$50)</f>
        <v>7</v>
      </c>
      <c r="AH43" s="58">
        <v>21</v>
      </c>
      <c r="AI43" s="59">
        <f>LOOKUP(AH43,List1!$A$2:$A$50,List1!$B$2:$B$50)</f>
        <v>10</v>
      </c>
      <c r="AJ43" s="60">
        <v>22</v>
      </c>
      <c r="AK43" s="59">
        <f>LOOKUP(AJ43,List1!$A$2:$A$50,List1!$B$2:$B$50)</f>
        <v>9</v>
      </c>
      <c r="AL43" s="60">
        <v>27</v>
      </c>
      <c r="AM43" s="59">
        <f>LOOKUP(AL43,List1!$A$2:$A$50,List1!$B$2:$B$50)</f>
        <v>4</v>
      </c>
      <c r="AN43" s="60">
        <v>24</v>
      </c>
      <c r="AO43" s="61">
        <f>LOOKUP(AN43,List1!$A$2:$A$50,List1!$B$2:$B$50)</f>
        <v>7</v>
      </c>
      <c r="AP43" s="107">
        <f t="shared" si="20"/>
        <v>0</v>
      </c>
      <c r="AQ43" s="108">
        <f t="shared" si="21"/>
        <v>0</v>
      </c>
      <c r="AR43" s="108">
        <f t="shared" si="22"/>
        <v>0</v>
      </c>
      <c r="AS43" s="108">
        <f t="shared" si="23"/>
        <v>0</v>
      </c>
      <c r="AT43" s="108">
        <f t="shared" si="24"/>
        <v>0</v>
      </c>
      <c r="AU43" s="108">
        <f t="shared" si="25"/>
        <v>0</v>
      </c>
      <c r="AV43" s="108">
        <f t="shared" si="26"/>
        <v>2</v>
      </c>
      <c r="AW43" s="108">
        <f t="shared" si="27"/>
        <v>7</v>
      </c>
      <c r="AX43" s="108">
        <f t="shared" si="28"/>
        <v>1</v>
      </c>
      <c r="AY43" s="108">
        <f t="shared" si="29"/>
        <v>5</v>
      </c>
      <c r="AZ43" s="108">
        <f t="shared" si="30"/>
        <v>5</v>
      </c>
      <c r="BA43" s="108">
        <f t="shared" si="31"/>
        <v>3</v>
      </c>
      <c r="BB43" s="108">
        <f t="shared" si="32"/>
        <v>14</v>
      </c>
      <c r="BC43" s="108">
        <f t="shared" si="33"/>
        <v>7</v>
      </c>
      <c r="BD43" s="108">
        <f t="shared" si="34"/>
        <v>10</v>
      </c>
      <c r="BE43" s="108">
        <f t="shared" si="35"/>
        <v>9</v>
      </c>
      <c r="BF43" s="108">
        <f t="shared" si="36"/>
        <v>4</v>
      </c>
      <c r="BG43" s="59">
        <f t="shared" si="37"/>
        <v>7</v>
      </c>
      <c r="BH43" s="266">
        <f t="shared" si="38"/>
        <v>74</v>
      </c>
      <c r="BI43" s="267">
        <f t="shared" si="39"/>
        <v>68</v>
      </c>
    </row>
    <row r="44" spans="1:61" s="118" customFormat="1" ht="11.25">
      <c r="A44" s="118"/>
      <c r="B44" s="146" t="s">
        <v>770</v>
      </c>
      <c r="C44" s="255" t="s">
        <v>771</v>
      </c>
      <c r="D44" s="262">
        <v>34909</v>
      </c>
      <c r="E44" s="203" t="s">
        <v>772</v>
      </c>
      <c r="F44" s="60"/>
      <c r="G44" s="61"/>
      <c r="H44" s="58"/>
      <c r="I44" s="59"/>
      <c r="J44" s="60"/>
      <c r="K44" s="61"/>
      <c r="L44" s="58"/>
      <c r="M44" s="59"/>
      <c r="N44" s="60"/>
      <c r="O44" s="61"/>
      <c r="P44" s="58"/>
      <c r="Q44" s="59"/>
      <c r="R44" s="60"/>
      <c r="S44" s="59"/>
      <c r="T44" s="60"/>
      <c r="U44" s="61"/>
      <c r="V44" s="58"/>
      <c r="W44" s="59"/>
      <c r="X44" s="60">
        <v>25</v>
      </c>
      <c r="Y44" s="59">
        <f>LOOKUP(X44,List1!$A$2:$A$50,List1!$B$2:$B$50)</f>
        <v>6</v>
      </c>
      <c r="Z44" s="60">
        <v>27</v>
      </c>
      <c r="AA44" s="61">
        <f>LOOKUP(Z44,List1!$A$2:$A$50,List1!$B$2:$B$50)</f>
        <v>4</v>
      </c>
      <c r="AB44" s="58">
        <v>24</v>
      </c>
      <c r="AC44" s="59">
        <f>LOOKUP(AB44,List1!$A$2:$A$50,List1!$B$2:$B$50)</f>
        <v>7</v>
      </c>
      <c r="AD44" s="60"/>
      <c r="AE44" s="59"/>
      <c r="AF44" s="60"/>
      <c r="AG44" s="61"/>
      <c r="AH44" s="58"/>
      <c r="AI44" s="59"/>
      <c r="AJ44" s="60"/>
      <c r="AK44" s="59"/>
      <c r="AL44" s="60">
        <v>13</v>
      </c>
      <c r="AM44" s="59">
        <f>LOOKUP(AL44,List1!$A$2:$A$50,List1!$B$2:$B$50)</f>
        <v>18</v>
      </c>
      <c r="AN44" s="60">
        <v>10</v>
      </c>
      <c r="AO44" s="61">
        <f>LOOKUP(AN44,List1!$A$2:$A$50,List1!$B$2:$B$50)</f>
        <v>22</v>
      </c>
      <c r="AP44" s="107">
        <f t="shared" si="20"/>
        <v>0</v>
      </c>
      <c r="AQ44" s="108">
        <f t="shared" si="21"/>
        <v>0</v>
      </c>
      <c r="AR44" s="108">
        <f t="shared" si="22"/>
        <v>0</v>
      </c>
      <c r="AS44" s="108">
        <f t="shared" si="23"/>
        <v>0</v>
      </c>
      <c r="AT44" s="108">
        <f t="shared" si="24"/>
        <v>0</v>
      </c>
      <c r="AU44" s="108">
        <f t="shared" si="25"/>
        <v>0</v>
      </c>
      <c r="AV44" s="108">
        <f t="shared" si="26"/>
        <v>0</v>
      </c>
      <c r="AW44" s="108">
        <f t="shared" si="27"/>
        <v>0</v>
      </c>
      <c r="AX44" s="108">
        <f t="shared" si="28"/>
        <v>0</v>
      </c>
      <c r="AY44" s="108">
        <f t="shared" si="29"/>
        <v>6</v>
      </c>
      <c r="AZ44" s="108">
        <f t="shared" si="30"/>
        <v>4</v>
      </c>
      <c r="BA44" s="108">
        <f t="shared" si="31"/>
        <v>7</v>
      </c>
      <c r="BB44" s="108">
        <f t="shared" si="32"/>
        <v>0</v>
      </c>
      <c r="BC44" s="108">
        <f t="shared" si="33"/>
        <v>0</v>
      </c>
      <c r="BD44" s="108">
        <f t="shared" si="34"/>
        <v>0</v>
      </c>
      <c r="BE44" s="108">
        <f t="shared" si="35"/>
        <v>0</v>
      </c>
      <c r="BF44" s="108">
        <f t="shared" si="36"/>
        <v>18</v>
      </c>
      <c r="BG44" s="59">
        <f t="shared" si="37"/>
        <v>22</v>
      </c>
      <c r="BH44" s="266">
        <f t="shared" si="38"/>
        <v>57</v>
      </c>
      <c r="BI44" s="267">
        <f t="shared" si="39"/>
        <v>57</v>
      </c>
    </row>
    <row r="45" spans="1:61" s="118" customFormat="1" ht="11.25">
      <c r="A45" s="118"/>
      <c r="B45" s="146" t="s">
        <v>773</v>
      </c>
      <c r="C45" s="253" t="s">
        <v>774</v>
      </c>
      <c r="D45" s="257">
        <v>35218</v>
      </c>
      <c r="E45" s="205" t="s">
        <v>775</v>
      </c>
      <c r="F45" s="60">
        <v>25</v>
      </c>
      <c r="G45" s="61">
        <f>LOOKUP(F45,List1!$A$2:$A$50,List1!$B$2:$B$50)</f>
        <v>6</v>
      </c>
      <c r="H45" s="58">
        <v>24</v>
      </c>
      <c r="I45" s="59">
        <f>LOOKUP(H45,List1!$A$2:$A$50,List1!$B$2:$B$50)</f>
        <v>7</v>
      </c>
      <c r="J45" s="60">
        <v>27</v>
      </c>
      <c r="K45" s="61">
        <f>LOOKUP(J45,List1!$A$2:$A$50,List1!$B$2:$B$50)</f>
        <v>4</v>
      </c>
      <c r="L45" s="58">
        <v>29</v>
      </c>
      <c r="M45" s="59">
        <f>LOOKUP(L45,List1!$A$2:$A$50,List1!$B$2:$B$50)</f>
        <v>2</v>
      </c>
      <c r="N45" s="60">
        <v>29</v>
      </c>
      <c r="O45" s="61">
        <f>LOOKUP(N45,List1!$A$2:$A$50,List1!$B$2:$B$50)</f>
        <v>2</v>
      </c>
      <c r="P45" s="58">
        <v>21</v>
      </c>
      <c r="Q45" s="59">
        <f>LOOKUP(P45,List1!$A$2:$A$50,List1!$B$2:$B$50)</f>
        <v>10</v>
      </c>
      <c r="R45" s="60">
        <v>30</v>
      </c>
      <c r="S45" s="59">
        <f>LOOKUP(R45,List1!$A$2:$A$50,List1!$B$2:$B$50)</f>
        <v>1</v>
      </c>
      <c r="T45" s="60">
        <v>30</v>
      </c>
      <c r="U45" s="61">
        <f>LOOKUP(T45,List1!$A$2:$A$50,List1!$B$2:$B$50)</f>
        <v>1</v>
      </c>
      <c r="V45" s="58">
        <v>31</v>
      </c>
      <c r="W45" s="59">
        <f>LOOKUP(V45,List1!$A$2:$A$50,List1!$B$2:$B$50)</f>
        <v>0</v>
      </c>
      <c r="X45" s="60"/>
      <c r="Y45" s="59"/>
      <c r="Z45" s="60"/>
      <c r="AA45" s="61"/>
      <c r="AB45" s="58"/>
      <c r="AC45" s="59"/>
      <c r="AD45" s="60"/>
      <c r="AE45" s="59"/>
      <c r="AF45" s="60"/>
      <c r="AG45" s="61"/>
      <c r="AH45" s="58"/>
      <c r="AI45" s="59"/>
      <c r="AJ45" s="60">
        <v>20</v>
      </c>
      <c r="AK45" s="59">
        <f>LOOKUP(AJ45,List1!$A$2:$A$50,List1!$B$2:$B$50)</f>
        <v>11</v>
      </c>
      <c r="AL45" s="60">
        <v>22</v>
      </c>
      <c r="AM45" s="59">
        <f>LOOKUP(AL45,List1!$A$2:$A$50,List1!$B$2:$B$50)</f>
        <v>9</v>
      </c>
      <c r="AN45" s="60">
        <v>26</v>
      </c>
      <c r="AO45" s="61">
        <f>LOOKUP(AN45,List1!$A$2:$A$50,List1!$B$2:$B$50)</f>
        <v>5</v>
      </c>
      <c r="AP45" s="107">
        <f t="shared" si="20"/>
        <v>6</v>
      </c>
      <c r="AQ45" s="108">
        <f t="shared" si="21"/>
        <v>7</v>
      </c>
      <c r="AR45" s="108">
        <f t="shared" si="22"/>
        <v>4</v>
      </c>
      <c r="AS45" s="108">
        <f t="shared" si="23"/>
        <v>2</v>
      </c>
      <c r="AT45" s="108">
        <f t="shared" si="24"/>
        <v>2</v>
      </c>
      <c r="AU45" s="108">
        <f t="shared" si="25"/>
        <v>10</v>
      </c>
      <c r="AV45" s="108">
        <f t="shared" si="26"/>
        <v>1</v>
      </c>
      <c r="AW45" s="108">
        <f t="shared" si="27"/>
        <v>1</v>
      </c>
      <c r="AX45" s="108">
        <f t="shared" si="28"/>
        <v>0</v>
      </c>
      <c r="AY45" s="108">
        <f t="shared" si="29"/>
        <v>0</v>
      </c>
      <c r="AZ45" s="108">
        <f t="shared" si="30"/>
        <v>0</v>
      </c>
      <c r="BA45" s="108">
        <f t="shared" si="31"/>
        <v>0</v>
      </c>
      <c r="BB45" s="108">
        <f t="shared" si="32"/>
        <v>0</v>
      </c>
      <c r="BC45" s="108">
        <f t="shared" si="33"/>
        <v>0</v>
      </c>
      <c r="BD45" s="108">
        <f t="shared" si="34"/>
        <v>0</v>
      </c>
      <c r="BE45" s="108">
        <f t="shared" si="35"/>
        <v>11</v>
      </c>
      <c r="BF45" s="108">
        <f t="shared" si="36"/>
        <v>9</v>
      </c>
      <c r="BG45" s="59">
        <f t="shared" si="37"/>
        <v>5</v>
      </c>
      <c r="BH45" s="266">
        <f t="shared" si="38"/>
        <v>58</v>
      </c>
      <c r="BI45" s="267">
        <f t="shared" si="39"/>
        <v>56</v>
      </c>
    </row>
    <row r="46" spans="1:61" s="118" customFormat="1" ht="11.25">
      <c r="A46" s="118"/>
      <c r="B46" s="146" t="s">
        <v>776</v>
      </c>
      <c r="C46" s="253" t="s">
        <v>777</v>
      </c>
      <c r="D46" s="257">
        <v>35090</v>
      </c>
      <c r="E46" s="203" t="s">
        <v>778</v>
      </c>
      <c r="F46" s="60">
        <v>29</v>
      </c>
      <c r="G46" s="61">
        <f>LOOKUP(F46,List1!$A$2:$A$50,List1!$B$2:$B$50)</f>
        <v>2</v>
      </c>
      <c r="H46" s="58">
        <v>26</v>
      </c>
      <c r="I46" s="59">
        <f>LOOKUP(H46,List1!$A$2:$A$50,List1!$B$2:$B$50)</f>
        <v>5</v>
      </c>
      <c r="J46" s="60">
        <v>28</v>
      </c>
      <c r="K46" s="61">
        <f>LOOKUP(J46,List1!$A$2:$A$50,List1!$B$2:$B$50)</f>
        <v>3</v>
      </c>
      <c r="L46" s="58">
        <v>27</v>
      </c>
      <c r="M46" s="59">
        <f>LOOKUP(L46,List1!$A$2:$A$50,List1!$B$2:$B$50)</f>
        <v>4</v>
      </c>
      <c r="N46" s="60">
        <v>28</v>
      </c>
      <c r="O46" s="61">
        <f>LOOKUP(N46,List1!$A$2:$A$50,List1!$B$2:$B$50)</f>
        <v>3</v>
      </c>
      <c r="P46" s="58">
        <v>24</v>
      </c>
      <c r="Q46" s="59">
        <f>LOOKUP(P46,List1!$A$2:$A$50,List1!$B$2:$B$50)</f>
        <v>7</v>
      </c>
      <c r="R46" s="60">
        <v>32</v>
      </c>
      <c r="S46" s="59">
        <f>LOOKUP(R46,List1!$A$2:$A$50,List1!$B$2:$B$50)</f>
        <v>0</v>
      </c>
      <c r="T46" s="60">
        <v>23</v>
      </c>
      <c r="U46" s="61">
        <f>LOOKUP(T46,List1!$A$2:$A$50,List1!$B$2:$B$50)</f>
        <v>8</v>
      </c>
      <c r="V46" s="58">
        <v>29</v>
      </c>
      <c r="W46" s="59">
        <f>LOOKUP(V46,List1!$A$2:$A$50,List1!$B$2:$B$50)</f>
        <v>2</v>
      </c>
      <c r="X46" s="60"/>
      <c r="Y46" s="59"/>
      <c r="Z46" s="60">
        <v>28</v>
      </c>
      <c r="AA46" s="61">
        <f>LOOKUP(Z46,List1!$A$2:$A$50,List1!$B$2:$B$50)</f>
        <v>3</v>
      </c>
      <c r="AB46" s="58"/>
      <c r="AC46" s="59"/>
      <c r="AD46" s="60">
        <v>22</v>
      </c>
      <c r="AE46" s="59">
        <f>LOOKUP(AD46,List1!$A$2:$A$50,List1!$B$2:$B$50)</f>
        <v>9</v>
      </c>
      <c r="AF46" s="60">
        <v>25</v>
      </c>
      <c r="AG46" s="61">
        <f>LOOKUP(AF46,List1!$A$2:$A$50,List1!$B$2:$B$50)</f>
        <v>6</v>
      </c>
      <c r="AH46" s="58"/>
      <c r="AI46" s="59"/>
      <c r="AJ46" s="60"/>
      <c r="AK46" s="59"/>
      <c r="AL46" s="60"/>
      <c r="AM46" s="59"/>
      <c r="AN46" s="60"/>
      <c r="AO46" s="61"/>
      <c r="AP46" s="107">
        <f t="shared" si="20"/>
        <v>2</v>
      </c>
      <c r="AQ46" s="108">
        <f t="shared" si="21"/>
        <v>5</v>
      </c>
      <c r="AR46" s="108">
        <f t="shared" si="22"/>
        <v>3</v>
      </c>
      <c r="AS46" s="108">
        <f t="shared" si="23"/>
        <v>4</v>
      </c>
      <c r="AT46" s="108">
        <f t="shared" si="24"/>
        <v>3</v>
      </c>
      <c r="AU46" s="108">
        <f t="shared" si="25"/>
        <v>7</v>
      </c>
      <c r="AV46" s="108">
        <f t="shared" si="26"/>
        <v>0</v>
      </c>
      <c r="AW46" s="108">
        <f t="shared" si="27"/>
        <v>8</v>
      </c>
      <c r="AX46" s="108">
        <f t="shared" si="28"/>
        <v>2</v>
      </c>
      <c r="AY46" s="108">
        <f t="shared" si="29"/>
        <v>0</v>
      </c>
      <c r="AZ46" s="108">
        <f t="shared" si="30"/>
        <v>3</v>
      </c>
      <c r="BA46" s="108">
        <f t="shared" si="31"/>
        <v>0</v>
      </c>
      <c r="BB46" s="108">
        <f t="shared" si="32"/>
        <v>9</v>
      </c>
      <c r="BC46" s="108">
        <f t="shared" si="33"/>
        <v>6</v>
      </c>
      <c r="BD46" s="108">
        <f t="shared" si="34"/>
        <v>0</v>
      </c>
      <c r="BE46" s="108">
        <f t="shared" si="35"/>
        <v>0</v>
      </c>
      <c r="BF46" s="108">
        <f t="shared" si="36"/>
        <v>0</v>
      </c>
      <c r="BG46" s="59">
        <f t="shared" si="37"/>
        <v>0</v>
      </c>
      <c r="BH46" s="266">
        <f t="shared" si="38"/>
        <v>52</v>
      </c>
      <c r="BI46" s="267">
        <f t="shared" si="39"/>
        <v>48</v>
      </c>
    </row>
    <row r="47" spans="1:61" s="118" customFormat="1" ht="12.75" hidden="1">
      <c r="A47" s="118"/>
      <c r="B47" s="146" t="s">
        <v>779</v>
      </c>
      <c r="C47" s="253" t="s">
        <v>780</v>
      </c>
      <c r="D47" s="257">
        <v>35348</v>
      </c>
      <c r="E47" s="272" t="s">
        <v>781</v>
      </c>
      <c r="F47" s="60"/>
      <c r="G47" s="61"/>
      <c r="H47" s="58"/>
      <c r="I47" s="59"/>
      <c r="J47" s="60"/>
      <c r="K47" s="61"/>
      <c r="L47" s="58"/>
      <c r="M47" s="59" t="e">
        <f>LOOKUP(L47,List1!$A$2:$A$50,List1!$B$2:$B$50)</f>
        <v>#VALUE!</v>
      </c>
      <c r="N47" s="60"/>
      <c r="O47" s="61" t="e">
        <f>LOOKUP(N47,List1!$A$2:$A$50,List1!$B$2:$B$50)</f>
        <v>#VALUE!</v>
      </c>
      <c r="P47" s="58"/>
      <c r="Q47" s="59" t="e">
        <f>LOOKUP(P47,List1!$A$2:$A$50,List1!$B$2:$B$50)</f>
        <v>#VALUE!</v>
      </c>
      <c r="R47" s="60"/>
      <c r="S47" s="59" t="e">
        <f>LOOKUP(R47,List1!$A$2:$A$50,List1!$B$2:$B$50)</f>
        <v>#VALUE!</v>
      </c>
      <c r="T47" s="60"/>
      <c r="U47" s="61" t="e">
        <f>LOOKUP(T47,List1!$A$2:$A$50,List1!$B$2:$B$50)</f>
        <v>#VALUE!</v>
      </c>
      <c r="V47" s="58"/>
      <c r="W47" s="59" t="e">
        <f>LOOKUP(V47,List1!$A$2:$A$50,List1!$B$2:$B$50)</f>
        <v>#VALUE!</v>
      </c>
      <c r="X47" s="60"/>
      <c r="Y47" s="59" t="e">
        <f>LOOKUP(X47,List1!$A$2:$A$50,List1!$B$2:$B$50)</f>
        <v>#VALUE!</v>
      </c>
      <c r="Z47" s="60"/>
      <c r="AA47" s="61" t="e">
        <f>LOOKUP(Z47,List1!$A$2:$A$50,List1!$B$2:$B$50)</f>
        <v>#VALUE!</v>
      </c>
      <c r="AB47" s="58"/>
      <c r="AC47" s="59" t="e">
        <f>LOOKUP(AB47,List1!$A$2:$A$50,List1!$B$2:$B$50)</f>
        <v>#VALUE!</v>
      </c>
      <c r="AD47" s="60"/>
      <c r="AE47" s="59" t="e">
        <f>LOOKUP(AD47,List1!$A$2:$A$50,List1!$B$2:$B$50)</f>
        <v>#VALUE!</v>
      </c>
      <c r="AF47" s="60"/>
      <c r="AG47" s="61" t="e">
        <f>LOOKUP(AF47,List1!$A$2:$A$50,List1!$B$2:$B$50)</f>
        <v>#VALUE!</v>
      </c>
      <c r="AH47" s="58"/>
      <c r="AI47" s="59" t="e">
        <f>LOOKUP(AH47,List1!$A$2:$A$50,List1!$B$2:$B$50)</f>
        <v>#VALUE!</v>
      </c>
      <c r="AJ47" s="60"/>
      <c r="AK47" s="59" t="e">
        <f>LOOKUP(AJ47,List1!$A$2:$A$50,List1!$B$2:$B$50)</f>
        <v>#VALUE!</v>
      </c>
      <c r="AL47" s="60"/>
      <c r="AM47" s="59" t="e">
        <f>LOOKUP(AL47,List1!$A$2:$A$50,List1!$B$2:$B$50)</f>
        <v>#VALUE!</v>
      </c>
      <c r="AN47" s="60"/>
      <c r="AO47" s="61" t="e">
        <f>LOOKUP(AN47,List1!$A$2:$A$50,List1!$B$2:$B$50)</f>
        <v>#VALUE!</v>
      </c>
      <c r="AP47" s="107">
        <f t="shared" si="20"/>
        <v>0</v>
      </c>
      <c r="AQ47" s="108">
        <f t="shared" si="21"/>
        <v>0</v>
      </c>
      <c r="AR47" s="108">
        <f t="shared" si="22"/>
        <v>0</v>
      </c>
      <c r="AS47" s="108" t="e">
        <f t="shared" si="23"/>
        <v>#VALUE!</v>
      </c>
      <c r="AT47" s="108" t="e">
        <f t="shared" si="24"/>
        <v>#VALUE!</v>
      </c>
      <c r="AU47" s="108" t="e">
        <f t="shared" si="25"/>
        <v>#VALUE!</v>
      </c>
      <c r="AV47" s="108" t="e">
        <f t="shared" si="26"/>
        <v>#VALUE!</v>
      </c>
      <c r="AW47" s="108" t="e">
        <f t="shared" si="27"/>
        <v>#VALUE!</v>
      </c>
      <c r="AX47" s="108" t="e">
        <f t="shared" si="28"/>
        <v>#VALUE!</v>
      </c>
      <c r="AY47" s="108" t="e">
        <f t="shared" si="29"/>
        <v>#VALUE!</v>
      </c>
      <c r="AZ47" s="108" t="e">
        <f t="shared" si="30"/>
        <v>#VALUE!</v>
      </c>
      <c r="BA47" s="108" t="e">
        <f t="shared" si="31"/>
        <v>#VALUE!</v>
      </c>
      <c r="BB47" s="108" t="e">
        <f t="shared" si="32"/>
        <v>#VALUE!</v>
      </c>
      <c r="BC47" s="108" t="e">
        <f t="shared" si="33"/>
        <v>#VALUE!</v>
      </c>
      <c r="BD47" s="108" t="e">
        <f t="shared" si="34"/>
        <v>#VALUE!</v>
      </c>
      <c r="BE47" s="108" t="e">
        <f t="shared" si="35"/>
        <v>#VALUE!</v>
      </c>
      <c r="BF47" s="108" t="e">
        <f t="shared" si="36"/>
        <v>#VALUE!</v>
      </c>
      <c r="BG47" s="59" t="e">
        <f t="shared" si="37"/>
        <v>#VALUE!</v>
      </c>
      <c r="BH47" s="266" t="e">
        <f t="shared" si="38"/>
        <v>#VALUE!</v>
      </c>
      <c r="BI47" s="267" t="e">
        <f t="shared" si="39"/>
        <v>#VALUE!</v>
      </c>
    </row>
    <row r="48" spans="1:61" s="118" customFormat="1" ht="11.25">
      <c r="A48" s="118"/>
      <c r="B48" s="271" t="s">
        <v>782</v>
      </c>
      <c r="C48" s="253" t="s">
        <v>783</v>
      </c>
      <c r="D48" s="254">
        <v>35248</v>
      </c>
      <c r="E48" s="203" t="s">
        <v>784</v>
      </c>
      <c r="F48" s="60"/>
      <c r="G48" s="61"/>
      <c r="H48" s="58"/>
      <c r="I48" s="59"/>
      <c r="J48" s="60"/>
      <c r="K48" s="61"/>
      <c r="L48" s="58">
        <v>11</v>
      </c>
      <c r="M48" s="59">
        <f>LOOKUP(L48,List1!$A$2:$A$50,List1!$B$2:$B$50)</f>
        <v>20</v>
      </c>
      <c r="N48" s="60">
        <v>8</v>
      </c>
      <c r="O48" s="61">
        <f>LOOKUP(N48,List1!$A$2:$A$50,List1!$B$2:$B$50)</f>
        <v>26</v>
      </c>
      <c r="P48" s="58"/>
      <c r="Q48" s="59"/>
      <c r="R48" s="60"/>
      <c r="S48" s="59"/>
      <c r="T48" s="60"/>
      <c r="U48" s="61"/>
      <c r="V48" s="58"/>
      <c r="W48" s="59"/>
      <c r="X48" s="60"/>
      <c r="Y48" s="59"/>
      <c r="Z48" s="60"/>
      <c r="AA48" s="61"/>
      <c r="AB48" s="58"/>
      <c r="AC48" s="59"/>
      <c r="AD48" s="60"/>
      <c r="AE48" s="59"/>
      <c r="AF48" s="60"/>
      <c r="AG48" s="61"/>
      <c r="AH48" s="58"/>
      <c r="AI48" s="59"/>
      <c r="AJ48" s="60"/>
      <c r="AK48" s="59"/>
      <c r="AL48" s="60"/>
      <c r="AM48" s="59"/>
      <c r="AN48" s="60"/>
      <c r="AO48" s="61"/>
      <c r="AP48" s="107">
        <f t="shared" si="20"/>
        <v>0</v>
      </c>
      <c r="AQ48" s="108">
        <f t="shared" si="21"/>
        <v>0</v>
      </c>
      <c r="AR48" s="108">
        <f t="shared" si="22"/>
        <v>0</v>
      </c>
      <c r="AS48" s="108">
        <f t="shared" si="23"/>
        <v>20</v>
      </c>
      <c r="AT48" s="108">
        <f t="shared" si="24"/>
        <v>26</v>
      </c>
      <c r="AU48" s="108">
        <f t="shared" si="25"/>
        <v>0</v>
      </c>
      <c r="AV48" s="108">
        <f t="shared" si="26"/>
        <v>0</v>
      </c>
      <c r="AW48" s="108">
        <f t="shared" si="27"/>
        <v>0</v>
      </c>
      <c r="AX48" s="108">
        <f t="shared" si="28"/>
        <v>0</v>
      </c>
      <c r="AY48" s="108">
        <f t="shared" si="29"/>
        <v>0</v>
      </c>
      <c r="AZ48" s="108">
        <f t="shared" si="30"/>
        <v>0</v>
      </c>
      <c r="BA48" s="108">
        <f t="shared" si="31"/>
        <v>0</v>
      </c>
      <c r="BB48" s="108">
        <f t="shared" si="32"/>
        <v>0</v>
      </c>
      <c r="BC48" s="108">
        <f t="shared" si="33"/>
        <v>0</v>
      </c>
      <c r="BD48" s="108">
        <f t="shared" si="34"/>
        <v>0</v>
      </c>
      <c r="BE48" s="108">
        <f t="shared" si="35"/>
        <v>0</v>
      </c>
      <c r="BF48" s="108">
        <f t="shared" si="36"/>
        <v>0</v>
      </c>
      <c r="BG48" s="59">
        <f t="shared" si="37"/>
        <v>0</v>
      </c>
      <c r="BH48" s="266">
        <f t="shared" si="38"/>
        <v>46</v>
      </c>
      <c r="BI48" s="267">
        <f t="shared" si="39"/>
        <v>46</v>
      </c>
    </row>
    <row r="49" spans="2:61" s="118" customFormat="1" ht="12.75" hidden="1">
      <c r="B49" s="200"/>
      <c r="C49" s="255" t="s">
        <v>785</v>
      </c>
      <c r="D49" s="262">
        <v>34938</v>
      </c>
      <c r="E49" s="203" t="s">
        <v>786</v>
      </c>
      <c r="F49" s="60"/>
      <c r="G49" s="61"/>
      <c r="H49" s="58"/>
      <c r="I49" s="59"/>
      <c r="J49" s="60"/>
      <c r="K49" s="61"/>
      <c r="L49" s="58"/>
      <c r="M49" s="59" t="e">
        <f>LOOKUP(L49,List1!$A$2:$A$50,List1!$B$2:$B$50)</f>
        <v>#VALUE!</v>
      </c>
      <c r="N49" s="60"/>
      <c r="O49" s="61" t="e">
        <f>LOOKUP(N49,List1!$A$2:$A$50,List1!$B$2:$B$50)</f>
        <v>#VALUE!</v>
      </c>
      <c r="P49" s="58"/>
      <c r="Q49" s="59" t="e">
        <f>LOOKUP(P49,List1!$A$2:$A$50,List1!$B$2:$B$50)</f>
        <v>#VALUE!</v>
      </c>
      <c r="R49" s="60"/>
      <c r="S49" s="59" t="e">
        <f>LOOKUP(R49,List1!$A$2:$A$50,List1!$B$2:$B$50)</f>
        <v>#VALUE!</v>
      </c>
      <c r="T49" s="60"/>
      <c r="U49" s="61" t="e">
        <f>LOOKUP(T49,List1!$A$2:$A$50,List1!$B$2:$B$50)</f>
        <v>#VALUE!</v>
      </c>
      <c r="V49" s="58"/>
      <c r="W49" s="59" t="e">
        <f>LOOKUP(V49,List1!$A$2:$A$50,List1!$B$2:$B$50)</f>
        <v>#VALUE!</v>
      </c>
      <c r="X49" s="60"/>
      <c r="Y49" s="59" t="e">
        <f>LOOKUP(X49,List1!$A$2:$A$50,List1!$B$2:$B$50)</f>
        <v>#VALUE!</v>
      </c>
      <c r="Z49" s="60"/>
      <c r="AA49" s="61" t="e">
        <f>LOOKUP(Z49,List1!$A$2:$A$50,List1!$B$2:$B$50)</f>
        <v>#VALUE!</v>
      </c>
      <c r="AB49" s="58"/>
      <c r="AC49" s="59" t="e">
        <f>LOOKUP(AB49,List1!$A$2:$A$50,List1!$B$2:$B$50)</f>
        <v>#VALUE!</v>
      </c>
      <c r="AD49" s="60"/>
      <c r="AE49" s="59" t="e">
        <f>LOOKUP(AD49,List1!$A$2:$A$50,List1!$B$2:$B$50)</f>
        <v>#VALUE!</v>
      </c>
      <c r="AF49" s="60"/>
      <c r="AG49" s="61" t="e">
        <f>LOOKUP(AF49,List1!$A$2:$A$50,List1!$B$2:$B$50)</f>
        <v>#VALUE!</v>
      </c>
      <c r="AH49" s="58"/>
      <c r="AI49" s="59" t="e">
        <f>LOOKUP(AH49,List1!$A$2:$A$50,List1!$B$2:$B$50)</f>
        <v>#VALUE!</v>
      </c>
      <c r="AJ49" s="60"/>
      <c r="AK49" s="59" t="e">
        <f>LOOKUP(AJ49,List1!$A$2:$A$50,List1!$B$2:$B$50)</f>
        <v>#VALUE!</v>
      </c>
      <c r="AL49" s="60"/>
      <c r="AM49" s="59" t="e">
        <f>LOOKUP(AL49,List1!$A$2:$A$50,List1!$B$2:$B$50)</f>
        <v>#VALUE!</v>
      </c>
      <c r="AN49" s="60"/>
      <c r="AO49" s="61" t="e">
        <f>LOOKUP(AN49,List1!$A$2:$A$50,List1!$B$2:$B$50)</f>
        <v>#VALUE!</v>
      </c>
      <c r="AP49" s="107">
        <f t="shared" si="20"/>
        <v>0</v>
      </c>
      <c r="AQ49" s="108">
        <f t="shared" si="21"/>
        <v>0</v>
      </c>
      <c r="AR49" s="108">
        <f t="shared" si="22"/>
        <v>0</v>
      </c>
      <c r="AS49" s="108" t="e">
        <f t="shared" si="23"/>
        <v>#VALUE!</v>
      </c>
      <c r="AT49" s="108" t="e">
        <f t="shared" si="24"/>
        <v>#VALUE!</v>
      </c>
      <c r="AU49" s="108" t="e">
        <f t="shared" si="25"/>
        <v>#VALUE!</v>
      </c>
      <c r="AV49" s="108" t="e">
        <f t="shared" si="26"/>
        <v>#VALUE!</v>
      </c>
      <c r="AW49" s="108" t="e">
        <f t="shared" si="27"/>
        <v>#VALUE!</v>
      </c>
      <c r="AX49" s="108" t="e">
        <f t="shared" si="28"/>
        <v>#VALUE!</v>
      </c>
      <c r="AY49" s="108" t="e">
        <f t="shared" si="29"/>
        <v>#VALUE!</v>
      </c>
      <c r="AZ49" s="108" t="e">
        <f t="shared" si="30"/>
        <v>#VALUE!</v>
      </c>
      <c r="BA49" s="108" t="e">
        <f t="shared" si="31"/>
        <v>#VALUE!</v>
      </c>
      <c r="BB49" s="108" t="e">
        <f t="shared" si="32"/>
        <v>#VALUE!</v>
      </c>
      <c r="BC49" s="108" t="e">
        <f t="shared" si="33"/>
        <v>#VALUE!</v>
      </c>
      <c r="BD49" s="108" t="e">
        <f t="shared" si="34"/>
        <v>#VALUE!</v>
      </c>
      <c r="BE49" s="108" t="e">
        <f t="shared" si="35"/>
        <v>#VALUE!</v>
      </c>
      <c r="BF49" s="108" t="e">
        <f t="shared" si="36"/>
        <v>#VALUE!</v>
      </c>
      <c r="BG49" s="59" t="e">
        <f t="shared" si="37"/>
        <v>#VALUE!</v>
      </c>
      <c r="BH49" s="266" t="e">
        <f t="shared" si="38"/>
        <v>#VALUE!</v>
      </c>
      <c r="BI49" s="267" t="e">
        <f t="shared" si="39"/>
        <v>#VALUE!</v>
      </c>
    </row>
    <row r="50" spans="1:61" s="118" customFormat="1" ht="11.25">
      <c r="A50" s="118"/>
      <c r="B50" s="200" t="s">
        <v>787</v>
      </c>
      <c r="C50" s="253" t="s">
        <v>788</v>
      </c>
      <c r="D50" s="257">
        <v>34896</v>
      </c>
      <c r="E50" s="205" t="s">
        <v>789</v>
      </c>
      <c r="F50" s="60"/>
      <c r="G50" s="61"/>
      <c r="H50" s="58"/>
      <c r="I50" s="59"/>
      <c r="J50" s="60"/>
      <c r="K50" s="61"/>
      <c r="L50" s="58"/>
      <c r="M50" s="59"/>
      <c r="N50" s="60"/>
      <c r="O50" s="61"/>
      <c r="P50" s="58"/>
      <c r="Q50" s="59"/>
      <c r="R50" s="60">
        <v>27</v>
      </c>
      <c r="S50" s="59">
        <f>LOOKUP(R50,List1!$A$2:$A$50,List1!$B$2:$B$50)</f>
        <v>4</v>
      </c>
      <c r="T50" s="60">
        <v>28</v>
      </c>
      <c r="U50" s="61">
        <f>LOOKUP(T50,List1!$A$2:$A$50,List1!$B$2:$B$50)</f>
        <v>3</v>
      </c>
      <c r="V50" s="58"/>
      <c r="W50" s="59"/>
      <c r="X50" s="60"/>
      <c r="Y50" s="59"/>
      <c r="Z50" s="60"/>
      <c r="AA50" s="61"/>
      <c r="AB50" s="58"/>
      <c r="AC50" s="59"/>
      <c r="AD50" s="60">
        <v>21</v>
      </c>
      <c r="AE50" s="59">
        <f>LOOKUP(AD50,List1!$A$2:$A$50,List1!$B$2:$B$50)</f>
        <v>10</v>
      </c>
      <c r="AF50" s="60">
        <v>26</v>
      </c>
      <c r="AG50" s="61">
        <f>LOOKUP(AF50,List1!$A$2:$A$50,List1!$B$2:$B$50)</f>
        <v>5</v>
      </c>
      <c r="AH50" s="58">
        <v>22</v>
      </c>
      <c r="AI50" s="59">
        <f>LOOKUP(AH50,List1!$A$2:$A$50,List1!$B$2:$B$50)</f>
        <v>9</v>
      </c>
      <c r="AJ50" s="60">
        <v>23</v>
      </c>
      <c r="AK50" s="59">
        <f>LOOKUP(AJ50,List1!$A$2:$A$50,List1!$B$2:$B$50)</f>
        <v>8</v>
      </c>
      <c r="AL50" s="60">
        <v>26</v>
      </c>
      <c r="AM50" s="59">
        <f>LOOKUP(AL50,List1!$A$2:$A$50,List1!$B$2:$B$50)</f>
        <v>5</v>
      </c>
      <c r="AN50" s="60"/>
      <c r="AO50" s="61"/>
      <c r="AP50" s="107">
        <f t="shared" si="20"/>
        <v>0</v>
      </c>
      <c r="AQ50" s="108">
        <f t="shared" si="21"/>
        <v>0</v>
      </c>
      <c r="AR50" s="108">
        <f t="shared" si="22"/>
        <v>0</v>
      </c>
      <c r="AS50" s="108">
        <f t="shared" si="23"/>
        <v>0</v>
      </c>
      <c r="AT50" s="108">
        <f t="shared" si="24"/>
        <v>0</v>
      </c>
      <c r="AU50" s="108">
        <f t="shared" si="25"/>
        <v>0</v>
      </c>
      <c r="AV50" s="108">
        <f t="shared" si="26"/>
        <v>4</v>
      </c>
      <c r="AW50" s="108">
        <f t="shared" si="27"/>
        <v>3</v>
      </c>
      <c r="AX50" s="108">
        <f t="shared" si="28"/>
        <v>0</v>
      </c>
      <c r="AY50" s="108">
        <f t="shared" si="29"/>
        <v>0</v>
      </c>
      <c r="AZ50" s="108">
        <f t="shared" si="30"/>
        <v>0</v>
      </c>
      <c r="BA50" s="108">
        <f t="shared" si="31"/>
        <v>0</v>
      </c>
      <c r="BB50" s="108">
        <f t="shared" si="32"/>
        <v>10</v>
      </c>
      <c r="BC50" s="108">
        <f t="shared" si="33"/>
        <v>5</v>
      </c>
      <c r="BD50" s="108">
        <f t="shared" si="34"/>
        <v>9</v>
      </c>
      <c r="BE50" s="108">
        <f t="shared" si="35"/>
        <v>8</v>
      </c>
      <c r="BF50" s="108">
        <f t="shared" si="36"/>
        <v>5</v>
      </c>
      <c r="BG50" s="59">
        <f t="shared" si="37"/>
        <v>0</v>
      </c>
      <c r="BH50" s="266">
        <f t="shared" si="38"/>
        <v>44</v>
      </c>
      <c r="BI50" s="267">
        <f t="shared" si="39"/>
        <v>44</v>
      </c>
    </row>
    <row r="51" spans="1:61" s="118" customFormat="1" ht="11.25">
      <c r="A51" s="118"/>
      <c r="B51" s="200" t="s">
        <v>790</v>
      </c>
      <c r="C51" s="255" t="s">
        <v>791</v>
      </c>
      <c r="D51" s="262">
        <v>35348</v>
      </c>
      <c r="E51" s="203" t="s">
        <v>792</v>
      </c>
      <c r="F51" s="60"/>
      <c r="G51" s="61"/>
      <c r="H51" s="58"/>
      <c r="I51" s="59"/>
      <c r="J51" s="60"/>
      <c r="K51" s="61"/>
      <c r="L51" s="58"/>
      <c r="M51" s="59"/>
      <c r="N51" s="60"/>
      <c r="O51" s="61"/>
      <c r="P51" s="58"/>
      <c r="Q51" s="59"/>
      <c r="R51" s="60">
        <v>21</v>
      </c>
      <c r="S51" s="59">
        <f>LOOKUP(R51,List1!$A$2:$A$50,List1!$B$2:$B$50)</f>
        <v>10</v>
      </c>
      <c r="T51" s="60">
        <v>15</v>
      </c>
      <c r="U51" s="61">
        <f>LOOKUP(T51,List1!$A$2:$A$50,List1!$B$2:$B$50)</f>
        <v>16</v>
      </c>
      <c r="V51" s="58">
        <v>22</v>
      </c>
      <c r="W51" s="59">
        <f>LOOKUP(V51,List1!$A$2:$A$50,List1!$B$2:$B$50)</f>
        <v>9</v>
      </c>
      <c r="X51" s="60"/>
      <c r="Y51" s="59"/>
      <c r="Z51" s="60"/>
      <c r="AA51" s="61"/>
      <c r="AB51" s="58"/>
      <c r="AC51" s="59"/>
      <c r="AD51" s="60"/>
      <c r="AE51" s="59"/>
      <c r="AF51" s="60"/>
      <c r="AG51" s="61"/>
      <c r="AH51" s="58"/>
      <c r="AI51" s="59"/>
      <c r="AJ51" s="60"/>
      <c r="AK51" s="59"/>
      <c r="AL51" s="60"/>
      <c r="AM51" s="59"/>
      <c r="AN51" s="60">
        <v>23</v>
      </c>
      <c r="AO51" s="61">
        <f>LOOKUP(AN51,List1!$A$2:$A$50,List1!$B$2:$B$50)</f>
        <v>8</v>
      </c>
      <c r="AP51" s="107">
        <f t="shared" si="20"/>
        <v>0</v>
      </c>
      <c r="AQ51" s="108">
        <f t="shared" si="21"/>
        <v>0</v>
      </c>
      <c r="AR51" s="108">
        <f t="shared" si="22"/>
        <v>0</v>
      </c>
      <c r="AS51" s="108">
        <f t="shared" si="23"/>
        <v>0</v>
      </c>
      <c r="AT51" s="108">
        <f t="shared" si="24"/>
        <v>0</v>
      </c>
      <c r="AU51" s="108">
        <f t="shared" si="25"/>
        <v>0</v>
      </c>
      <c r="AV51" s="108">
        <f t="shared" si="26"/>
        <v>10</v>
      </c>
      <c r="AW51" s="108">
        <f t="shared" si="27"/>
        <v>16</v>
      </c>
      <c r="AX51" s="108">
        <f t="shared" si="28"/>
        <v>9</v>
      </c>
      <c r="AY51" s="108">
        <f t="shared" si="29"/>
        <v>0</v>
      </c>
      <c r="AZ51" s="108">
        <f t="shared" si="30"/>
        <v>0</v>
      </c>
      <c r="BA51" s="108">
        <f t="shared" si="31"/>
        <v>0</v>
      </c>
      <c r="BB51" s="108">
        <f t="shared" si="32"/>
        <v>0</v>
      </c>
      <c r="BC51" s="108">
        <f t="shared" si="33"/>
        <v>0</v>
      </c>
      <c r="BD51" s="108">
        <f t="shared" si="34"/>
        <v>0</v>
      </c>
      <c r="BE51" s="108">
        <f t="shared" si="35"/>
        <v>0</v>
      </c>
      <c r="BF51" s="108">
        <f t="shared" si="36"/>
        <v>0</v>
      </c>
      <c r="BG51" s="59">
        <f t="shared" si="37"/>
        <v>8</v>
      </c>
      <c r="BH51" s="266">
        <f t="shared" si="38"/>
        <v>43</v>
      </c>
      <c r="BI51" s="267">
        <f t="shared" si="39"/>
        <v>43</v>
      </c>
    </row>
    <row r="52" spans="1:61" s="118" customFormat="1" ht="11.25">
      <c r="A52" s="118"/>
      <c r="B52" s="200" t="s">
        <v>793</v>
      </c>
      <c r="C52" s="253" t="s">
        <v>794</v>
      </c>
      <c r="D52" s="257">
        <v>35088</v>
      </c>
      <c r="E52" s="72" t="s">
        <v>795</v>
      </c>
      <c r="F52" s="60">
        <v>22</v>
      </c>
      <c r="G52" s="61">
        <f>LOOKUP(F52,List1!$A$2:$A$50,List1!$B$2:$B$50)</f>
        <v>9</v>
      </c>
      <c r="H52" s="58">
        <v>23</v>
      </c>
      <c r="I52" s="59">
        <f>LOOKUP(H52,List1!$A$2:$A$50,List1!$B$2:$B$50)</f>
        <v>8</v>
      </c>
      <c r="J52" s="60">
        <v>26</v>
      </c>
      <c r="K52" s="61">
        <f>LOOKUP(J52,List1!$A$2:$A$50,List1!$B$2:$B$50)</f>
        <v>5</v>
      </c>
      <c r="L52" s="58"/>
      <c r="M52" s="59"/>
      <c r="N52" s="60"/>
      <c r="O52" s="61"/>
      <c r="P52" s="58"/>
      <c r="Q52" s="59"/>
      <c r="R52" s="60"/>
      <c r="S52" s="59"/>
      <c r="T52" s="60"/>
      <c r="U52" s="61"/>
      <c r="V52" s="58"/>
      <c r="W52" s="59"/>
      <c r="X52" s="60"/>
      <c r="Y52" s="59"/>
      <c r="Z52" s="60"/>
      <c r="AA52" s="61"/>
      <c r="AB52" s="58"/>
      <c r="AC52" s="59"/>
      <c r="AD52" s="60"/>
      <c r="AE52" s="59"/>
      <c r="AF52" s="60"/>
      <c r="AG52" s="61"/>
      <c r="AH52" s="58"/>
      <c r="AI52" s="59"/>
      <c r="AJ52" s="60"/>
      <c r="AK52" s="59"/>
      <c r="AL52" s="60"/>
      <c r="AM52" s="59"/>
      <c r="AN52" s="60"/>
      <c r="AO52" s="61"/>
      <c r="AP52" s="107">
        <f t="shared" si="20"/>
        <v>9</v>
      </c>
      <c r="AQ52" s="108">
        <f t="shared" si="21"/>
        <v>8</v>
      </c>
      <c r="AR52" s="108">
        <f t="shared" si="22"/>
        <v>5</v>
      </c>
      <c r="AS52" s="108">
        <f t="shared" si="23"/>
        <v>0</v>
      </c>
      <c r="AT52" s="108">
        <f t="shared" si="24"/>
        <v>0</v>
      </c>
      <c r="AU52" s="108">
        <f t="shared" si="25"/>
        <v>0</v>
      </c>
      <c r="AV52" s="108">
        <f t="shared" si="26"/>
        <v>0</v>
      </c>
      <c r="AW52" s="108">
        <f t="shared" si="27"/>
        <v>0</v>
      </c>
      <c r="AX52" s="108">
        <f t="shared" si="28"/>
        <v>0</v>
      </c>
      <c r="AY52" s="108">
        <f t="shared" si="29"/>
        <v>0</v>
      </c>
      <c r="AZ52" s="108">
        <f t="shared" si="30"/>
        <v>0</v>
      </c>
      <c r="BA52" s="108">
        <f t="shared" si="31"/>
        <v>0</v>
      </c>
      <c r="BB52" s="108">
        <f t="shared" si="32"/>
        <v>0</v>
      </c>
      <c r="BC52" s="108">
        <f t="shared" si="33"/>
        <v>0</v>
      </c>
      <c r="BD52" s="108">
        <f t="shared" si="34"/>
        <v>0</v>
      </c>
      <c r="BE52" s="108">
        <f t="shared" si="35"/>
        <v>0</v>
      </c>
      <c r="BF52" s="108">
        <f t="shared" si="36"/>
        <v>0</v>
      </c>
      <c r="BG52" s="59">
        <f t="shared" si="37"/>
        <v>0</v>
      </c>
      <c r="BH52" s="266">
        <f t="shared" si="38"/>
        <v>22</v>
      </c>
      <c r="BI52" s="267">
        <f t="shared" si="39"/>
        <v>22</v>
      </c>
    </row>
    <row r="53" spans="1:61" s="118" customFormat="1" ht="11.25">
      <c r="A53" s="118"/>
      <c r="B53" s="200" t="s">
        <v>796</v>
      </c>
      <c r="C53" s="255" t="s">
        <v>797</v>
      </c>
      <c r="D53" s="262">
        <v>35175</v>
      </c>
      <c r="E53" s="205" t="s">
        <v>798</v>
      </c>
      <c r="F53" s="60"/>
      <c r="G53" s="61"/>
      <c r="H53" s="58"/>
      <c r="I53" s="59"/>
      <c r="J53" s="60"/>
      <c r="K53" s="61"/>
      <c r="L53" s="58"/>
      <c r="M53" s="59"/>
      <c r="N53" s="60"/>
      <c r="O53" s="61"/>
      <c r="P53" s="58"/>
      <c r="Q53" s="59"/>
      <c r="R53" s="60"/>
      <c r="S53" s="59"/>
      <c r="T53" s="60"/>
      <c r="U53" s="61"/>
      <c r="V53" s="58"/>
      <c r="W53" s="59"/>
      <c r="X53" s="60"/>
      <c r="Y53" s="59"/>
      <c r="Z53" s="60"/>
      <c r="AA53" s="61"/>
      <c r="AB53" s="58"/>
      <c r="AC53" s="59"/>
      <c r="AD53" s="60">
        <v>24</v>
      </c>
      <c r="AE53" s="59">
        <f>LOOKUP(AD53,List1!$A$2:$A$50,List1!$B$2:$B$50)</f>
        <v>7</v>
      </c>
      <c r="AF53" s="60">
        <v>28</v>
      </c>
      <c r="AG53" s="61">
        <f>LOOKUP(AF53,List1!$A$2:$A$50,List1!$B$2:$B$50)</f>
        <v>3</v>
      </c>
      <c r="AH53" s="58">
        <v>25</v>
      </c>
      <c r="AI53" s="59">
        <f>LOOKUP(AH53,List1!$A$2:$A$50,List1!$B$2:$B$50)</f>
        <v>6</v>
      </c>
      <c r="AJ53" s="60"/>
      <c r="AK53" s="59"/>
      <c r="AL53" s="60"/>
      <c r="AM53" s="59"/>
      <c r="AN53" s="60"/>
      <c r="AO53" s="61"/>
      <c r="AP53" s="107">
        <f t="shared" si="20"/>
        <v>0</v>
      </c>
      <c r="AQ53" s="108">
        <f t="shared" si="21"/>
        <v>0</v>
      </c>
      <c r="AR53" s="108">
        <f t="shared" si="22"/>
        <v>0</v>
      </c>
      <c r="AS53" s="108">
        <f t="shared" si="23"/>
        <v>0</v>
      </c>
      <c r="AT53" s="108">
        <f t="shared" si="24"/>
        <v>0</v>
      </c>
      <c r="AU53" s="108">
        <f t="shared" si="25"/>
        <v>0</v>
      </c>
      <c r="AV53" s="108">
        <f t="shared" si="26"/>
        <v>0</v>
      </c>
      <c r="AW53" s="108">
        <f t="shared" si="27"/>
        <v>0</v>
      </c>
      <c r="AX53" s="108">
        <f t="shared" si="28"/>
        <v>0</v>
      </c>
      <c r="AY53" s="108">
        <f t="shared" si="29"/>
        <v>0</v>
      </c>
      <c r="AZ53" s="108">
        <f t="shared" si="30"/>
        <v>0</v>
      </c>
      <c r="BA53" s="108">
        <f t="shared" si="31"/>
        <v>0</v>
      </c>
      <c r="BB53" s="108">
        <f t="shared" si="32"/>
        <v>7</v>
      </c>
      <c r="BC53" s="108">
        <f t="shared" si="33"/>
        <v>3</v>
      </c>
      <c r="BD53" s="108">
        <f t="shared" si="34"/>
        <v>6</v>
      </c>
      <c r="BE53" s="108">
        <f t="shared" si="35"/>
        <v>0</v>
      </c>
      <c r="BF53" s="108">
        <f t="shared" si="36"/>
        <v>0</v>
      </c>
      <c r="BG53" s="59">
        <f t="shared" si="37"/>
        <v>0</v>
      </c>
      <c r="BH53" s="266">
        <f t="shared" si="38"/>
        <v>16</v>
      </c>
      <c r="BI53" s="267">
        <f t="shared" si="39"/>
        <v>16</v>
      </c>
    </row>
    <row r="54" spans="1:61" s="118" customFormat="1" ht="11.25">
      <c r="A54" s="118"/>
      <c r="B54" s="200" t="s">
        <v>799</v>
      </c>
      <c r="C54" s="255" t="s">
        <v>800</v>
      </c>
      <c r="D54" s="262">
        <v>34759</v>
      </c>
      <c r="E54" s="205" t="s">
        <v>801</v>
      </c>
      <c r="F54" s="60"/>
      <c r="G54" s="61"/>
      <c r="H54" s="58"/>
      <c r="I54" s="59"/>
      <c r="J54" s="60"/>
      <c r="K54" s="61"/>
      <c r="L54" s="58"/>
      <c r="M54" s="59"/>
      <c r="N54" s="60"/>
      <c r="O54" s="61"/>
      <c r="P54" s="58"/>
      <c r="Q54" s="59"/>
      <c r="R54" s="60">
        <v>24</v>
      </c>
      <c r="S54" s="59">
        <f>LOOKUP(R54,List1!$A$2:$A$50,List1!$B$2:$B$50)</f>
        <v>7</v>
      </c>
      <c r="T54" s="60">
        <v>29</v>
      </c>
      <c r="U54" s="61">
        <f>LOOKUP(T54,List1!$A$2:$A$50,List1!$B$2:$B$50)</f>
        <v>2</v>
      </c>
      <c r="V54" s="58">
        <v>27</v>
      </c>
      <c r="W54" s="59">
        <f>LOOKUP(V54,List1!$A$2:$A$50,List1!$B$2:$B$50)</f>
        <v>4</v>
      </c>
      <c r="X54" s="60"/>
      <c r="Y54" s="59"/>
      <c r="Z54" s="60">
        <v>31</v>
      </c>
      <c r="AA54" s="61">
        <f>LOOKUP(Z54,List1!$A$2:$A$50,List1!$B$2:$B$50)</f>
        <v>0</v>
      </c>
      <c r="AB54" s="58"/>
      <c r="AC54" s="59"/>
      <c r="AD54" s="60"/>
      <c r="AE54" s="59"/>
      <c r="AF54" s="60"/>
      <c r="AG54" s="61"/>
      <c r="AH54" s="58"/>
      <c r="AI54" s="59"/>
      <c r="AJ54" s="60"/>
      <c r="AK54" s="59"/>
      <c r="AL54" s="60"/>
      <c r="AM54" s="59"/>
      <c r="AN54" s="60"/>
      <c r="AO54" s="61"/>
      <c r="AP54" s="107">
        <f t="shared" si="20"/>
        <v>0</v>
      </c>
      <c r="AQ54" s="108">
        <f t="shared" si="21"/>
        <v>0</v>
      </c>
      <c r="AR54" s="108">
        <f t="shared" si="22"/>
        <v>0</v>
      </c>
      <c r="AS54" s="108">
        <f t="shared" si="23"/>
        <v>0</v>
      </c>
      <c r="AT54" s="108">
        <f t="shared" si="24"/>
        <v>0</v>
      </c>
      <c r="AU54" s="108">
        <f t="shared" si="25"/>
        <v>0</v>
      </c>
      <c r="AV54" s="108">
        <f t="shared" si="26"/>
        <v>7</v>
      </c>
      <c r="AW54" s="108">
        <f t="shared" si="27"/>
        <v>2</v>
      </c>
      <c r="AX54" s="108">
        <f t="shared" si="28"/>
        <v>4</v>
      </c>
      <c r="AY54" s="108">
        <f t="shared" si="29"/>
        <v>0</v>
      </c>
      <c r="AZ54" s="108">
        <f t="shared" si="30"/>
        <v>0</v>
      </c>
      <c r="BA54" s="108">
        <f t="shared" si="31"/>
        <v>0</v>
      </c>
      <c r="BB54" s="108">
        <f t="shared" si="32"/>
        <v>0</v>
      </c>
      <c r="BC54" s="108">
        <f t="shared" si="33"/>
        <v>0</v>
      </c>
      <c r="BD54" s="108">
        <f t="shared" si="34"/>
        <v>0</v>
      </c>
      <c r="BE54" s="108">
        <f t="shared" si="35"/>
        <v>0</v>
      </c>
      <c r="BF54" s="108">
        <f t="shared" si="36"/>
        <v>0</v>
      </c>
      <c r="BG54" s="59">
        <f t="shared" si="37"/>
        <v>0</v>
      </c>
      <c r="BH54" s="266">
        <f t="shared" si="38"/>
        <v>13</v>
      </c>
      <c r="BI54" s="267">
        <f t="shared" si="39"/>
        <v>13</v>
      </c>
    </row>
    <row r="55" spans="1:61" s="118" customFormat="1" ht="11.25">
      <c r="A55" s="118"/>
      <c r="B55" s="200" t="s">
        <v>802</v>
      </c>
      <c r="C55" s="253" t="s">
        <v>803</v>
      </c>
      <c r="D55" s="254">
        <v>35255</v>
      </c>
      <c r="E55" s="205" t="s">
        <v>804</v>
      </c>
      <c r="F55" s="60"/>
      <c r="G55" s="61"/>
      <c r="H55" s="58"/>
      <c r="I55" s="59"/>
      <c r="J55" s="60"/>
      <c r="K55" s="61"/>
      <c r="L55" s="58">
        <v>20</v>
      </c>
      <c r="M55" s="59">
        <f>LOOKUP(L55,List1!$A$2:$A$50,List1!$B$2:$B$50)</f>
        <v>11</v>
      </c>
      <c r="N55" s="60"/>
      <c r="O55" s="61"/>
      <c r="P55" s="58"/>
      <c r="Q55" s="59"/>
      <c r="R55" s="60"/>
      <c r="S55" s="59"/>
      <c r="T55" s="60"/>
      <c r="U55" s="61"/>
      <c r="V55" s="58"/>
      <c r="W55" s="59"/>
      <c r="X55" s="60"/>
      <c r="Y55" s="59"/>
      <c r="Z55" s="60"/>
      <c r="AA55" s="61"/>
      <c r="AB55" s="58"/>
      <c r="AC55" s="59"/>
      <c r="AD55" s="60"/>
      <c r="AE55" s="59"/>
      <c r="AF55" s="60"/>
      <c r="AG55" s="61"/>
      <c r="AH55" s="58"/>
      <c r="AI55" s="59"/>
      <c r="AJ55" s="60"/>
      <c r="AK55" s="59"/>
      <c r="AL55" s="60"/>
      <c r="AM55" s="59"/>
      <c r="AN55" s="60"/>
      <c r="AO55" s="61"/>
      <c r="AP55" s="107">
        <f t="shared" si="20"/>
        <v>0</v>
      </c>
      <c r="AQ55" s="108">
        <f t="shared" si="21"/>
        <v>0</v>
      </c>
      <c r="AR55" s="108">
        <f t="shared" si="22"/>
        <v>0</v>
      </c>
      <c r="AS55" s="108">
        <f t="shared" si="23"/>
        <v>11</v>
      </c>
      <c r="AT55" s="108">
        <f t="shared" si="24"/>
        <v>0</v>
      </c>
      <c r="AU55" s="108">
        <f t="shared" si="25"/>
        <v>0</v>
      </c>
      <c r="AV55" s="108">
        <f t="shared" si="26"/>
        <v>0</v>
      </c>
      <c r="AW55" s="108">
        <f t="shared" si="27"/>
        <v>0</v>
      </c>
      <c r="AX55" s="108">
        <f t="shared" si="28"/>
        <v>0</v>
      </c>
      <c r="AY55" s="108">
        <f t="shared" si="29"/>
        <v>0</v>
      </c>
      <c r="AZ55" s="108">
        <f t="shared" si="30"/>
        <v>0</v>
      </c>
      <c r="BA55" s="108">
        <f t="shared" si="31"/>
        <v>0</v>
      </c>
      <c r="BB55" s="108">
        <f t="shared" si="32"/>
        <v>0</v>
      </c>
      <c r="BC55" s="108">
        <f t="shared" si="33"/>
        <v>0</v>
      </c>
      <c r="BD55" s="108">
        <f t="shared" si="34"/>
        <v>0</v>
      </c>
      <c r="BE55" s="108">
        <f t="shared" si="35"/>
        <v>0</v>
      </c>
      <c r="BF55" s="108">
        <f t="shared" si="36"/>
        <v>0</v>
      </c>
      <c r="BG55" s="59">
        <f t="shared" si="37"/>
        <v>0</v>
      </c>
      <c r="BH55" s="266">
        <f t="shared" si="38"/>
        <v>11</v>
      </c>
      <c r="BI55" s="267">
        <f t="shared" si="39"/>
        <v>11</v>
      </c>
    </row>
    <row r="56" spans="1:61" s="118" customFormat="1" ht="11.25">
      <c r="A56" s="118"/>
      <c r="B56" s="200" t="s">
        <v>805</v>
      </c>
      <c r="C56" s="253" t="s">
        <v>806</v>
      </c>
      <c r="D56" s="257">
        <v>35356</v>
      </c>
      <c r="E56" s="68" t="s">
        <v>807</v>
      </c>
      <c r="F56" s="60">
        <v>30</v>
      </c>
      <c r="G56" s="61">
        <f>LOOKUP(F56,List1!$A$2:$A$50,List1!$B$2:$B$50)</f>
        <v>1</v>
      </c>
      <c r="H56" s="58"/>
      <c r="I56" s="59"/>
      <c r="J56" s="60"/>
      <c r="K56" s="61"/>
      <c r="L56" s="58"/>
      <c r="M56" s="59"/>
      <c r="N56" s="60"/>
      <c r="O56" s="61"/>
      <c r="P56" s="58"/>
      <c r="Q56" s="59"/>
      <c r="R56" s="60">
        <v>26</v>
      </c>
      <c r="S56" s="59">
        <f>LOOKUP(R56,List1!$A$2:$A$50,List1!$B$2:$B$50)</f>
        <v>5</v>
      </c>
      <c r="T56" s="60">
        <v>27</v>
      </c>
      <c r="U56" s="61">
        <f>LOOKUP(T56,List1!$A$2:$A$50,List1!$B$2:$B$50)</f>
        <v>4</v>
      </c>
      <c r="V56" s="58">
        <v>32</v>
      </c>
      <c r="W56" s="59">
        <f>LOOKUP(V56,List1!$A$2:$A$50,List1!$B$2:$B$50)</f>
        <v>0</v>
      </c>
      <c r="X56" s="60"/>
      <c r="Y56" s="59"/>
      <c r="Z56" s="60"/>
      <c r="AA56" s="61"/>
      <c r="AB56" s="58"/>
      <c r="AC56" s="59"/>
      <c r="AD56" s="60"/>
      <c r="AE56" s="59"/>
      <c r="AF56" s="60"/>
      <c r="AG56" s="61"/>
      <c r="AH56" s="58"/>
      <c r="AI56" s="59"/>
      <c r="AJ56" s="60"/>
      <c r="AK56" s="59"/>
      <c r="AL56" s="60"/>
      <c r="AM56" s="59"/>
      <c r="AN56" s="60"/>
      <c r="AO56" s="61"/>
      <c r="AP56" s="107">
        <f t="shared" si="20"/>
        <v>1</v>
      </c>
      <c r="AQ56" s="108">
        <f t="shared" si="21"/>
        <v>0</v>
      </c>
      <c r="AR56" s="108">
        <f t="shared" si="22"/>
        <v>0</v>
      </c>
      <c r="AS56" s="108">
        <f t="shared" si="23"/>
        <v>0</v>
      </c>
      <c r="AT56" s="108">
        <f t="shared" si="24"/>
        <v>0</v>
      </c>
      <c r="AU56" s="108">
        <f t="shared" si="25"/>
        <v>0</v>
      </c>
      <c r="AV56" s="108">
        <f t="shared" si="26"/>
        <v>5</v>
      </c>
      <c r="AW56" s="108">
        <f t="shared" si="27"/>
        <v>4</v>
      </c>
      <c r="AX56" s="108">
        <f t="shared" si="28"/>
        <v>0</v>
      </c>
      <c r="AY56" s="108">
        <f t="shared" si="29"/>
        <v>0</v>
      </c>
      <c r="AZ56" s="108">
        <f t="shared" si="30"/>
        <v>0</v>
      </c>
      <c r="BA56" s="108">
        <f t="shared" si="31"/>
        <v>0</v>
      </c>
      <c r="BB56" s="108">
        <f t="shared" si="32"/>
        <v>0</v>
      </c>
      <c r="BC56" s="108">
        <f t="shared" si="33"/>
        <v>0</v>
      </c>
      <c r="BD56" s="108">
        <f t="shared" si="34"/>
        <v>0</v>
      </c>
      <c r="BE56" s="108">
        <f t="shared" si="35"/>
        <v>0</v>
      </c>
      <c r="BF56" s="108">
        <f t="shared" si="36"/>
        <v>0</v>
      </c>
      <c r="BG56" s="59">
        <f t="shared" si="37"/>
        <v>0</v>
      </c>
      <c r="BH56" s="266">
        <f t="shared" si="38"/>
        <v>10</v>
      </c>
      <c r="BI56" s="267">
        <f t="shared" si="39"/>
        <v>10</v>
      </c>
    </row>
    <row r="57" spans="2:61" s="118" customFormat="1" ht="11.25">
      <c r="B57" s="200"/>
      <c r="C57" s="253" t="s">
        <v>808</v>
      </c>
      <c r="D57" s="257">
        <v>35324</v>
      </c>
      <c r="E57" s="205" t="s">
        <v>809</v>
      </c>
      <c r="F57" s="60"/>
      <c r="G57" s="61"/>
      <c r="H57" s="58"/>
      <c r="I57" s="59"/>
      <c r="J57" s="60"/>
      <c r="K57" s="61"/>
      <c r="L57" s="58">
        <v>31</v>
      </c>
      <c r="M57" s="59">
        <f>LOOKUP(L57,List1!$A$2:$A$50,List1!$B$2:$B$50)</f>
        <v>0</v>
      </c>
      <c r="N57" s="60">
        <v>30</v>
      </c>
      <c r="O57" s="61">
        <f>LOOKUP(N57,List1!$A$2:$A$50,List1!$B$2:$B$50)</f>
        <v>1</v>
      </c>
      <c r="P57" s="58"/>
      <c r="Q57" s="59"/>
      <c r="R57" s="60"/>
      <c r="S57" s="59"/>
      <c r="T57" s="60"/>
      <c r="U57" s="61"/>
      <c r="V57" s="58"/>
      <c r="W57" s="59"/>
      <c r="X57" s="60">
        <v>28</v>
      </c>
      <c r="Y57" s="59">
        <f>LOOKUP(X57,List1!$A$2:$A$50,List1!$B$2:$B$50)</f>
        <v>3</v>
      </c>
      <c r="Z57" s="60"/>
      <c r="AA57" s="61"/>
      <c r="AB57" s="58"/>
      <c r="AC57" s="59"/>
      <c r="AD57" s="60">
        <v>25</v>
      </c>
      <c r="AE57" s="59">
        <f>LOOKUP(AD57,List1!$A$2:$A$50,List1!$B$2:$B$50)</f>
        <v>6</v>
      </c>
      <c r="AF57" s="60"/>
      <c r="AG57" s="61"/>
      <c r="AH57" s="58"/>
      <c r="AI57" s="59"/>
      <c r="AJ57" s="60"/>
      <c r="AK57" s="59"/>
      <c r="AL57" s="60"/>
      <c r="AM57" s="59"/>
      <c r="AN57" s="60"/>
      <c r="AO57" s="61"/>
      <c r="AP57" s="107">
        <f t="shared" si="20"/>
        <v>0</v>
      </c>
      <c r="AQ57" s="108">
        <f t="shared" si="21"/>
        <v>0</v>
      </c>
      <c r="AR57" s="108">
        <f t="shared" si="22"/>
        <v>0</v>
      </c>
      <c r="AS57" s="108">
        <f t="shared" si="23"/>
        <v>0</v>
      </c>
      <c r="AT57" s="108">
        <f t="shared" si="24"/>
        <v>1</v>
      </c>
      <c r="AU57" s="108">
        <f t="shared" si="25"/>
        <v>0</v>
      </c>
      <c r="AV57" s="108">
        <f t="shared" si="26"/>
        <v>0</v>
      </c>
      <c r="AW57" s="108">
        <f t="shared" si="27"/>
        <v>0</v>
      </c>
      <c r="AX57" s="108">
        <f t="shared" si="28"/>
        <v>0</v>
      </c>
      <c r="AY57" s="108">
        <f t="shared" si="29"/>
        <v>3</v>
      </c>
      <c r="AZ57" s="108">
        <f t="shared" si="30"/>
        <v>0</v>
      </c>
      <c r="BA57" s="108">
        <f t="shared" si="31"/>
        <v>0</v>
      </c>
      <c r="BB57" s="108">
        <f t="shared" si="32"/>
        <v>6</v>
      </c>
      <c r="BC57" s="108">
        <f t="shared" si="33"/>
        <v>0</v>
      </c>
      <c r="BD57" s="108">
        <f t="shared" si="34"/>
        <v>0</v>
      </c>
      <c r="BE57" s="108">
        <f t="shared" si="35"/>
        <v>0</v>
      </c>
      <c r="BF57" s="108">
        <f t="shared" si="36"/>
        <v>0</v>
      </c>
      <c r="BG57" s="59">
        <f t="shared" si="37"/>
        <v>0</v>
      </c>
      <c r="BH57" s="266">
        <f t="shared" si="38"/>
        <v>10</v>
      </c>
      <c r="BI57" s="267">
        <f t="shared" si="39"/>
        <v>10</v>
      </c>
    </row>
    <row r="58" spans="2:61" s="118" customFormat="1" ht="12.75" hidden="1">
      <c r="B58" s="200"/>
      <c r="C58" s="253" t="s">
        <v>810</v>
      </c>
      <c r="D58" s="254">
        <v>34759</v>
      </c>
      <c r="E58" s="205" t="s">
        <v>811</v>
      </c>
      <c r="F58" s="60"/>
      <c r="G58" s="61"/>
      <c r="H58" s="58"/>
      <c r="I58" s="59"/>
      <c r="J58" s="60"/>
      <c r="K58" s="61"/>
      <c r="L58" s="58"/>
      <c r="M58" s="59" t="e">
        <f>LOOKUP(L58,List1!$A$2:$A$50,List1!$B$2:$B$50)</f>
        <v>#VALUE!</v>
      </c>
      <c r="N58" s="60"/>
      <c r="O58" s="61" t="e">
        <f>LOOKUP(N58,List1!$A$2:$A$50,List1!$B$2:$B$50)</f>
        <v>#VALUE!</v>
      </c>
      <c r="P58" s="58"/>
      <c r="Q58" s="59" t="e">
        <f>LOOKUP(P58,List1!$A$2:$A$50,List1!$B$2:$B$50)</f>
        <v>#VALUE!</v>
      </c>
      <c r="R58" s="60"/>
      <c r="S58" s="59" t="e">
        <f>LOOKUP(R58,List1!$A$2:$A$50,List1!$B$2:$B$50)</f>
        <v>#VALUE!</v>
      </c>
      <c r="T58" s="60"/>
      <c r="U58" s="61" t="e">
        <f>LOOKUP(T58,List1!$A$2:$A$50,List1!$B$2:$B$50)</f>
        <v>#VALUE!</v>
      </c>
      <c r="V58" s="58"/>
      <c r="W58" s="59" t="e">
        <f>LOOKUP(V58,List1!$A$2:$A$50,List1!$B$2:$B$50)</f>
        <v>#VALUE!</v>
      </c>
      <c r="X58" s="60"/>
      <c r="Y58" s="59" t="e">
        <f>LOOKUP(X58,List1!$A$2:$A$50,List1!$B$2:$B$50)</f>
        <v>#VALUE!</v>
      </c>
      <c r="Z58" s="60"/>
      <c r="AA58" s="61" t="e">
        <f>LOOKUP(Z58,List1!$A$2:$A$50,List1!$B$2:$B$50)</f>
        <v>#VALUE!</v>
      </c>
      <c r="AB58" s="58"/>
      <c r="AC58" s="59" t="e">
        <f>LOOKUP(AB58,List1!$A$2:$A$50,List1!$B$2:$B$50)</f>
        <v>#VALUE!</v>
      </c>
      <c r="AD58" s="60"/>
      <c r="AE58" s="59" t="e">
        <f>LOOKUP(AD58,List1!$A$2:$A$50,List1!$B$2:$B$50)</f>
        <v>#VALUE!</v>
      </c>
      <c r="AF58" s="60"/>
      <c r="AG58" s="61" t="e">
        <f>LOOKUP(AF58,List1!$A$2:$A$50,List1!$B$2:$B$50)</f>
        <v>#VALUE!</v>
      </c>
      <c r="AH58" s="58"/>
      <c r="AI58" s="59" t="e">
        <f>LOOKUP(AH58,List1!$A$2:$A$50,List1!$B$2:$B$50)</f>
        <v>#VALUE!</v>
      </c>
      <c r="AJ58" s="60"/>
      <c r="AK58" s="59" t="e">
        <f>LOOKUP(AJ58,List1!$A$2:$A$50,List1!$B$2:$B$50)</f>
        <v>#VALUE!</v>
      </c>
      <c r="AL58" s="60"/>
      <c r="AM58" s="59" t="e">
        <f>LOOKUP(AL58,List1!$A$2:$A$50,List1!$B$2:$B$50)</f>
        <v>#VALUE!</v>
      </c>
      <c r="AN58" s="60"/>
      <c r="AO58" s="61" t="e">
        <f>LOOKUP(AN58,List1!$A$2:$A$50,List1!$B$2:$B$50)</f>
        <v>#VALUE!</v>
      </c>
      <c r="AP58" s="107">
        <f t="shared" si="20"/>
        <v>0</v>
      </c>
      <c r="AQ58" s="108">
        <f t="shared" si="21"/>
        <v>0</v>
      </c>
      <c r="AR58" s="108">
        <f t="shared" si="22"/>
        <v>0</v>
      </c>
      <c r="AS58" s="108" t="e">
        <f t="shared" si="23"/>
        <v>#VALUE!</v>
      </c>
      <c r="AT58" s="108" t="e">
        <f t="shared" si="24"/>
        <v>#VALUE!</v>
      </c>
      <c r="AU58" s="108" t="e">
        <f t="shared" si="25"/>
        <v>#VALUE!</v>
      </c>
      <c r="AV58" s="108" t="e">
        <f t="shared" si="26"/>
        <v>#VALUE!</v>
      </c>
      <c r="AW58" s="108" t="e">
        <f t="shared" si="27"/>
        <v>#VALUE!</v>
      </c>
      <c r="AX58" s="108" t="e">
        <f t="shared" si="28"/>
        <v>#VALUE!</v>
      </c>
      <c r="AY58" s="108" t="e">
        <f t="shared" si="29"/>
        <v>#VALUE!</v>
      </c>
      <c r="AZ58" s="108" t="e">
        <f t="shared" si="30"/>
        <v>#VALUE!</v>
      </c>
      <c r="BA58" s="108" t="e">
        <f t="shared" si="31"/>
        <v>#VALUE!</v>
      </c>
      <c r="BB58" s="108" t="e">
        <f t="shared" si="32"/>
        <v>#VALUE!</v>
      </c>
      <c r="BC58" s="108" t="e">
        <f t="shared" si="33"/>
        <v>#VALUE!</v>
      </c>
      <c r="BD58" s="108" t="e">
        <f t="shared" si="34"/>
        <v>#VALUE!</v>
      </c>
      <c r="BE58" s="108" t="e">
        <f t="shared" si="35"/>
        <v>#VALUE!</v>
      </c>
      <c r="BF58" s="108" t="e">
        <f t="shared" si="36"/>
        <v>#VALUE!</v>
      </c>
      <c r="BG58" s="59" t="e">
        <f t="shared" si="37"/>
        <v>#VALUE!</v>
      </c>
      <c r="BH58" s="266" t="e">
        <f t="shared" si="38"/>
        <v>#VALUE!</v>
      </c>
      <c r="BI58" s="267" t="e">
        <f t="shared" si="39"/>
        <v>#VALUE!</v>
      </c>
    </row>
    <row r="59" spans="1:61" s="118" customFormat="1" ht="11.25">
      <c r="A59" s="118"/>
      <c r="B59" s="200" t="s">
        <v>812</v>
      </c>
      <c r="C59" s="253" t="s">
        <v>813</v>
      </c>
      <c r="D59" s="257">
        <v>35174</v>
      </c>
      <c r="E59" s="203" t="s">
        <v>814</v>
      </c>
      <c r="F59" s="60"/>
      <c r="G59" s="61"/>
      <c r="H59" s="58"/>
      <c r="I59" s="59"/>
      <c r="J59" s="60"/>
      <c r="K59" s="61"/>
      <c r="L59" s="58">
        <v>23</v>
      </c>
      <c r="M59" s="59">
        <f>LOOKUP(L59,List1!$A$2:$A$50,List1!$B$2:$B$50)</f>
        <v>8</v>
      </c>
      <c r="N59" s="60"/>
      <c r="O59" s="61"/>
      <c r="P59" s="58"/>
      <c r="Q59" s="59"/>
      <c r="R59" s="60"/>
      <c r="S59" s="59"/>
      <c r="T59" s="60"/>
      <c r="U59" s="61"/>
      <c r="V59" s="58"/>
      <c r="W59" s="59"/>
      <c r="X59" s="60"/>
      <c r="Y59" s="59"/>
      <c r="Z59" s="60"/>
      <c r="AA59" s="61"/>
      <c r="AB59" s="58"/>
      <c r="AC59" s="59"/>
      <c r="AD59" s="60"/>
      <c r="AE59" s="59"/>
      <c r="AF59" s="60"/>
      <c r="AG59" s="61"/>
      <c r="AH59" s="58"/>
      <c r="AI59" s="59"/>
      <c r="AJ59" s="60"/>
      <c r="AK59" s="59"/>
      <c r="AL59" s="60"/>
      <c r="AM59" s="59"/>
      <c r="AN59" s="60"/>
      <c r="AO59" s="61"/>
      <c r="AP59" s="107">
        <f t="shared" si="20"/>
        <v>0</v>
      </c>
      <c r="AQ59" s="108">
        <f t="shared" si="21"/>
        <v>0</v>
      </c>
      <c r="AR59" s="108">
        <f t="shared" si="22"/>
        <v>0</v>
      </c>
      <c r="AS59" s="108">
        <f t="shared" si="23"/>
        <v>8</v>
      </c>
      <c r="AT59" s="108">
        <f t="shared" si="24"/>
        <v>0</v>
      </c>
      <c r="AU59" s="108">
        <f t="shared" si="25"/>
        <v>0</v>
      </c>
      <c r="AV59" s="108">
        <f t="shared" si="26"/>
        <v>0</v>
      </c>
      <c r="AW59" s="108">
        <f t="shared" si="27"/>
        <v>0</v>
      </c>
      <c r="AX59" s="108">
        <f t="shared" si="28"/>
        <v>0</v>
      </c>
      <c r="AY59" s="108">
        <f t="shared" si="29"/>
        <v>0</v>
      </c>
      <c r="AZ59" s="108">
        <f t="shared" si="30"/>
        <v>0</v>
      </c>
      <c r="BA59" s="108">
        <f t="shared" si="31"/>
        <v>0</v>
      </c>
      <c r="BB59" s="108">
        <f t="shared" si="32"/>
        <v>0</v>
      </c>
      <c r="BC59" s="108">
        <f t="shared" si="33"/>
        <v>0</v>
      </c>
      <c r="BD59" s="108">
        <f t="shared" si="34"/>
        <v>0</v>
      </c>
      <c r="BE59" s="108">
        <f t="shared" si="35"/>
        <v>0</v>
      </c>
      <c r="BF59" s="108">
        <f t="shared" si="36"/>
        <v>0</v>
      </c>
      <c r="BG59" s="59">
        <f t="shared" si="37"/>
        <v>0</v>
      </c>
      <c r="BH59" s="266">
        <f t="shared" si="38"/>
        <v>8</v>
      </c>
      <c r="BI59" s="267">
        <f t="shared" si="39"/>
        <v>8</v>
      </c>
    </row>
    <row r="60" spans="2:61" s="118" customFormat="1" ht="12.75" hidden="1">
      <c r="B60" s="200"/>
      <c r="C60" s="253" t="s">
        <v>815</v>
      </c>
      <c r="D60" s="254">
        <v>34832</v>
      </c>
      <c r="E60" s="203" t="s">
        <v>816</v>
      </c>
      <c r="F60" s="60"/>
      <c r="G60" s="61"/>
      <c r="H60" s="58"/>
      <c r="I60" s="59"/>
      <c r="J60" s="60"/>
      <c r="K60" s="61"/>
      <c r="L60" s="58"/>
      <c r="M60" s="59" t="e">
        <f>LOOKUP(L60,List1!$A$2:$A$50,List1!$B$2:$B$50)</f>
        <v>#VALUE!</v>
      </c>
      <c r="N60" s="60"/>
      <c r="O60" s="61" t="e">
        <f>LOOKUP(N60,List1!$A$2:$A$50,List1!$B$2:$B$50)</f>
        <v>#VALUE!</v>
      </c>
      <c r="P60" s="58"/>
      <c r="Q60" s="59" t="e">
        <f>LOOKUP(P60,List1!$A$2:$A$50,List1!$B$2:$B$50)</f>
        <v>#VALUE!</v>
      </c>
      <c r="R60" s="60"/>
      <c r="S60" s="59" t="e">
        <f>LOOKUP(R60,List1!$A$2:$A$50,List1!$B$2:$B$50)</f>
        <v>#VALUE!</v>
      </c>
      <c r="T60" s="60"/>
      <c r="U60" s="61" t="e">
        <f>LOOKUP(T60,List1!$A$2:$A$50,List1!$B$2:$B$50)</f>
        <v>#VALUE!</v>
      </c>
      <c r="V60" s="58"/>
      <c r="W60" s="59" t="e">
        <f>LOOKUP(V60,List1!$A$2:$A$50,List1!$B$2:$B$50)</f>
        <v>#VALUE!</v>
      </c>
      <c r="X60" s="60"/>
      <c r="Y60" s="59" t="e">
        <f>LOOKUP(X60,List1!$A$2:$A$50,List1!$B$2:$B$50)</f>
        <v>#VALUE!</v>
      </c>
      <c r="Z60" s="60"/>
      <c r="AA60" s="61" t="e">
        <f>LOOKUP(Z60,List1!$A$2:$A$50,List1!$B$2:$B$50)</f>
        <v>#VALUE!</v>
      </c>
      <c r="AB60" s="58"/>
      <c r="AC60" s="59" t="e">
        <f>LOOKUP(AB60,List1!$A$2:$A$50,List1!$B$2:$B$50)</f>
        <v>#VALUE!</v>
      </c>
      <c r="AD60" s="60"/>
      <c r="AE60" s="59" t="e">
        <f>LOOKUP(AD60,List1!$A$2:$A$50,List1!$B$2:$B$50)</f>
        <v>#VALUE!</v>
      </c>
      <c r="AF60" s="60"/>
      <c r="AG60" s="61" t="e">
        <f>LOOKUP(AF60,List1!$A$2:$A$50,List1!$B$2:$B$50)</f>
        <v>#VALUE!</v>
      </c>
      <c r="AH60" s="58"/>
      <c r="AI60" s="59" t="e">
        <f>LOOKUP(AH60,List1!$A$2:$A$50,List1!$B$2:$B$50)</f>
        <v>#VALUE!</v>
      </c>
      <c r="AJ60" s="60"/>
      <c r="AK60" s="59" t="e">
        <f>LOOKUP(AJ60,List1!$A$2:$A$50,List1!$B$2:$B$50)</f>
        <v>#VALUE!</v>
      </c>
      <c r="AL60" s="60"/>
      <c r="AM60" s="59" t="e">
        <f>LOOKUP(AL60,List1!$A$2:$A$50,List1!$B$2:$B$50)</f>
        <v>#VALUE!</v>
      </c>
      <c r="AN60" s="60"/>
      <c r="AO60" s="61" t="e">
        <f>LOOKUP(AN60,List1!$A$2:$A$50,List1!$B$2:$B$50)</f>
        <v>#VALUE!</v>
      </c>
      <c r="AP60" s="107">
        <f t="shared" si="20"/>
        <v>0</v>
      </c>
      <c r="AQ60" s="108">
        <f t="shared" si="21"/>
        <v>0</v>
      </c>
      <c r="AR60" s="108">
        <f t="shared" si="22"/>
        <v>0</v>
      </c>
      <c r="AS60" s="108" t="e">
        <f t="shared" si="23"/>
        <v>#VALUE!</v>
      </c>
      <c r="AT60" s="108" t="e">
        <f t="shared" si="24"/>
        <v>#VALUE!</v>
      </c>
      <c r="AU60" s="108" t="e">
        <f t="shared" si="25"/>
        <v>#VALUE!</v>
      </c>
      <c r="AV60" s="108" t="e">
        <f t="shared" si="26"/>
        <v>#VALUE!</v>
      </c>
      <c r="AW60" s="108" t="e">
        <f t="shared" si="27"/>
        <v>#VALUE!</v>
      </c>
      <c r="AX60" s="108" t="e">
        <f t="shared" si="28"/>
        <v>#VALUE!</v>
      </c>
      <c r="AY60" s="108" t="e">
        <f t="shared" si="29"/>
        <v>#VALUE!</v>
      </c>
      <c r="AZ60" s="108" t="e">
        <f t="shared" si="30"/>
        <v>#VALUE!</v>
      </c>
      <c r="BA60" s="108" t="e">
        <f t="shared" si="31"/>
        <v>#VALUE!</v>
      </c>
      <c r="BB60" s="108" t="e">
        <f t="shared" si="32"/>
        <v>#VALUE!</v>
      </c>
      <c r="BC60" s="108" t="e">
        <f t="shared" si="33"/>
        <v>#VALUE!</v>
      </c>
      <c r="BD60" s="108" t="e">
        <f t="shared" si="34"/>
        <v>#VALUE!</v>
      </c>
      <c r="BE60" s="108" t="e">
        <f t="shared" si="35"/>
        <v>#VALUE!</v>
      </c>
      <c r="BF60" s="108" t="e">
        <f t="shared" si="36"/>
        <v>#VALUE!</v>
      </c>
      <c r="BG60" s="59" t="e">
        <f t="shared" si="37"/>
        <v>#VALUE!</v>
      </c>
      <c r="BH60" s="266" t="e">
        <f t="shared" si="38"/>
        <v>#VALUE!</v>
      </c>
      <c r="BI60" s="267" t="e">
        <f t="shared" si="39"/>
        <v>#VALUE!</v>
      </c>
    </row>
    <row r="61" spans="1:61" s="118" customFormat="1" ht="11.25">
      <c r="A61" s="118"/>
      <c r="B61" s="200" t="s">
        <v>817</v>
      </c>
      <c r="C61" s="253" t="s">
        <v>818</v>
      </c>
      <c r="D61" s="257">
        <v>35390</v>
      </c>
      <c r="E61" s="203" t="s">
        <v>819</v>
      </c>
      <c r="F61" s="60"/>
      <c r="G61" s="61"/>
      <c r="H61" s="58"/>
      <c r="I61" s="59"/>
      <c r="J61" s="60"/>
      <c r="K61" s="61"/>
      <c r="L61" s="58">
        <v>30</v>
      </c>
      <c r="M61" s="59">
        <f>LOOKUP(L61,List1!$A$2:$A$50,List1!$B$2:$B$50)</f>
        <v>1</v>
      </c>
      <c r="N61" s="60">
        <v>26</v>
      </c>
      <c r="O61" s="61">
        <f>LOOKUP(N61,List1!$A$2:$A$50,List1!$B$2:$B$50)</f>
        <v>5</v>
      </c>
      <c r="P61" s="58"/>
      <c r="Q61" s="59"/>
      <c r="R61" s="60"/>
      <c r="S61" s="59"/>
      <c r="T61" s="60"/>
      <c r="U61" s="61"/>
      <c r="V61" s="58"/>
      <c r="W61" s="59"/>
      <c r="X61" s="60"/>
      <c r="Y61" s="59"/>
      <c r="Z61" s="60"/>
      <c r="AA61" s="61"/>
      <c r="AB61" s="58"/>
      <c r="AC61" s="59"/>
      <c r="AD61" s="60"/>
      <c r="AE61" s="59"/>
      <c r="AF61" s="60"/>
      <c r="AG61" s="61"/>
      <c r="AH61" s="58"/>
      <c r="AI61" s="59"/>
      <c r="AJ61" s="60"/>
      <c r="AK61" s="59"/>
      <c r="AL61" s="60"/>
      <c r="AM61" s="59"/>
      <c r="AN61" s="60"/>
      <c r="AO61" s="61"/>
      <c r="AP61" s="107">
        <f t="shared" si="20"/>
        <v>0</v>
      </c>
      <c r="AQ61" s="108">
        <f t="shared" si="21"/>
        <v>0</v>
      </c>
      <c r="AR61" s="108">
        <f t="shared" si="22"/>
        <v>0</v>
      </c>
      <c r="AS61" s="108">
        <f t="shared" si="23"/>
        <v>1</v>
      </c>
      <c r="AT61" s="108">
        <f t="shared" si="24"/>
        <v>5</v>
      </c>
      <c r="AU61" s="108">
        <f t="shared" si="25"/>
        <v>0</v>
      </c>
      <c r="AV61" s="108">
        <f t="shared" si="26"/>
        <v>0</v>
      </c>
      <c r="AW61" s="108">
        <f t="shared" si="27"/>
        <v>0</v>
      </c>
      <c r="AX61" s="108">
        <f t="shared" si="28"/>
        <v>0</v>
      </c>
      <c r="AY61" s="108">
        <f t="shared" si="29"/>
        <v>0</v>
      </c>
      <c r="AZ61" s="108">
        <f t="shared" si="30"/>
        <v>0</v>
      </c>
      <c r="BA61" s="108">
        <f t="shared" si="31"/>
        <v>0</v>
      </c>
      <c r="BB61" s="108">
        <f t="shared" si="32"/>
        <v>0</v>
      </c>
      <c r="BC61" s="108">
        <f t="shared" si="33"/>
        <v>0</v>
      </c>
      <c r="BD61" s="108">
        <f t="shared" si="34"/>
        <v>0</v>
      </c>
      <c r="BE61" s="108">
        <f t="shared" si="35"/>
        <v>0</v>
      </c>
      <c r="BF61" s="108">
        <f t="shared" si="36"/>
        <v>0</v>
      </c>
      <c r="BG61" s="59">
        <f t="shared" si="37"/>
        <v>0</v>
      </c>
      <c r="BH61" s="266">
        <f t="shared" si="38"/>
        <v>6</v>
      </c>
      <c r="BI61" s="267">
        <f t="shared" si="39"/>
        <v>6</v>
      </c>
    </row>
    <row r="62" spans="1:61" s="118" customFormat="1" ht="11.25">
      <c r="A62" s="118"/>
      <c r="B62" s="175" t="s">
        <v>820</v>
      </c>
      <c r="C62" s="273" t="s">
        <v>821</v>
      </c>
      <c r="D62" s="274">
        <v>35155</v>
      </c>
      <c r="E62" s="275" t="s">
        <v>822</v>
      </c>
      <c r="F62" s="87"/>
      <c r="G62" s="88"/>
      <c r="H62" s="85"/>
      <c r="I62" s="86"/>
      <c r="J62" s="87"/>
      <c r="K62" s="88"/>
      <c r="L62" s="85"/>
      <c r="M62" s="86"/>
      <c r="N62" s="87"/>
      <c r="O62" s="88"/>
      <c r="P62" s="85"/>
      <c r="Q62" s="86"/>
      <c r="R62" s="87">
        <v>28</v>
      </c>
      <c r="S62" s="86">
        <f>LOOKUP(R62,List1!$A$2:$A$50,List1!$B$2:$B$50)</f>
        <v>3</v>
      </c>
      <c r="T62" s="87">
        <v>32</v>
      </c>
      <c r="U62" s="88">
        <f>LOOKUP(T62,List1!$A$2:$A$50,List1!$B$2:$B$50)</f>
        <v>0</v>
      </c>
      <c r="V62" s="85"/>
      <c r="W62" s="86"/>
      <c r="X62" s="87"/>
      <c r="Y62" s="86"/>
      <c r="Z62" s="87"/>
      <c r="AA62" s="88"/>
      <c r="AB62" s="85"/>
      <c r="AC62" s="86"/>
      <c r="AD62" s="87"/>
      <c r="AE62" s="86"/>
      <c r="AF62" s="87"/>
      <c r="AG62" s="88"/>
      <c r="AH62" s="85"/>
      <c r="AI62" s="86"/>
      <c r="AJ62" s="87"/>
      <c r="AK62" s="86"/>
      <c r="AL62" s="87"/>
      <c r="AM62" s="86"/>
      <c r="AN62" s="87"/>
      <c r="AO62" s="88"/>
      <c r="AP62" s="113">
        <f t="shared" si="20"/>
        <v>0</v>
      </c>
      <c r="AQ62" s="114">
        <f t="shared" si="21"/>
        <v>0</v>
      </c>
      <c r="AR62" s="114">
        <f t="shared" si="22"/>
        <v>0</v>
      </c>
      <c r="AS62" s="114">
        <f t="shared" si="23"/>
        <v>0</v>
      </c>
      <c r="AT62" s="114">
        <f t="shared" si="24"/>
        <v>0</v>
      </c>
      <c r="AU62" s="114">
        <f t="shared" si="25"/>
        <v>0</v>
      </c>
      <c r="AV62" s="114">
        <f t="shared" si="26"/>
        <v>3</v>
      </c>
      <c r="AW62" s="114">
        <f t="shared" si="27"/>
        <v>0</v>
      </c>
      <c r="AX62" s="114">
        <f t="shared" si="28"/>
        <v>0</v>
      </c>
      <c r="AY62" s="114">
        <f t="shared" si="29"/>
        <v>0</v>
      </c>
      <c r="AZ62" s="114">
        <f t="shared" si="30"/>
        <v>0</v>
      </c>
      <c r="BA62" s="114">
        <f t="shared" si="31"/>
        <v>0</v>
      </c>
      <c r="BB62" s="114">
        <f t="shared" si="32"/>
        <v>0</v>
      </c>
      <c r="BC62" s="114">
        <f t="shared" si="33"/>
        <v>0</v>
      </c>
      <c r="BD62" s="114">
        <f t="shared" si="34"/>
        <v>0</v>
      </c>
      <c r="BE62" s="114">
        <f t="shared" si="35"/>
        <v>0</v>
      </c>
      <c r="BF62" s="114">
        <f t="shared" si="36"/>
        <v>0</v>
      </c>
      <c r="BG62" s="86">
        <f t="shared" si="37"/>
        <v>0</v>
      </c>
      <c r="BH62" s="276">
        <f t="shared" si="38"/>
        <v>3</v>
      </c>
      <c r="BI62" s="277">
        <f t="shared" si="39"/>
        <v>3</v>
      </c>
    </row>
    <row r="63" spans="2:61" s="118" customFormat="1" ht="12.75" hidden="1">
      <c r="B63" s="165"/>
      <c r="C63" s="278" t="s">
        <v>823</v>
      </c>
      <c r="D63" s="279">
        <v>34988</v>
      </c>
      <c r="E63" s="280" t="s">
        <v>824</v>
      </c>
      <c r="F63" s="231"/>
      <c r="G63" s="101"/>
      <c r="H63" s="231"/>
      <c r="I63" s="101"/>
      <c r="J63" s="231"/>
      <c r="K63" s="101"/>
      <c r="L63" s="231"/>
      <c r="M63" s="101"/>
      <c r="N63" s="231"/>
      <c r="O63" s="101"/>
      <c r="P63" s="231"/>
      <c r="Q63" s="101"/>
      <c r="R63" s="231"/>
      <c r="S63" s="101"/>
      <c r="T63" s="231"/>
      <c r="U63" s="101"/>
      <c r="V63" s="231"/>
      <c r="W63" s="97" t="e">
        <f>LOOKUP(V63,List1!$A$2:$A$50,List1!$B$2:$B$50)</f>
        <v>#VALUE!</v>
      </c>
      <c r="X63" s="231"/>
      <c r="Y63" s="99" t="e">
        <f>LOOKUP(X63,List1!$A$2:$A$50,List1!$B$2:$B$50)</f>
        <v>#VALUE!</v>
      </c>
      <c r="Z63" s="231"/>
      <c r="AA63" s="101"/>
      <c r="AB63" s="231"/>
      <c r="AC63" s="101"/>
      <c r="AD63" s="231"/>
      <c r="AE63" s="99" t="e">
        <f>LOOKUP(AD63,List1!$A$2:$A$50,List1!$B$2:$B$50)</f>
        <v>#VALUE!</v>
      </c>
      <c r="AF63" s="231"/>
      <c r="AG63" s="231"/>
      <c r="AH63" s="231"/>
      <c r="AI63" s="99" t="e">
        <f>LOOKUP(AH63,List1!$A$2:$A$50,List1!$B$2:$B$50)</f>
        <v>#VALUE!</v>
      </c>
      <c r="AJ63" s="231"/>
      <c r="AK63" s="231"/>
      <c r="AL63" s="231"/>
      <c r="AM63" s="231"/>
      <c r="AN63" s="231"/>
      <c r="AO63" s="231"/>
      <c r="AP63" s="101">
        <f t="shared" si="20"/>
        <v>0</v>
      </c>
      <c r="AQ63" s="101">
        <f t="shared" si="21"/>
        <v>0</v>
      </c>
      <c r="AR63" s="101">
        <f t="shared" si="22"/>
        <v>0</v>
      </c>
      <c r="AS63" s="101">
        <f t="shared" si="23"/>
        <v>0</v>
      </c>
      <c r="AT63" s="101">
        <f t="shared" si="24"/>
        <v>0</v>
      </c>
      <c r="AU63" s="101">
        <f t="shared" si="25"/>
        <v>0</v>
      </c>
      <c r="AV63" s="101">
        <f t="shared" si="26"/>
        <v>0</v>
      </c>
      <c r="AW63" s="101">
        <f t="shared" si="27"/>
        <v>0</v>
      </c>
      <c r="AX63" s="101" t="e">
        <f t="shared" si="28"/>
        <v>#VALUE!</v>
      </c>
      <c r="AY63" s="101" t="e">
        <f t="shared" si="29"/>
        <v>#VALUE!</v>
      </c>
      <c r="AZ63" s="101">
        <f t="shared" si="30"/>
        <v>0</v>
      </c>
      <c r="BA63" s="101">
        <f t="shared" si="31"/>
        <v>0</v>
      </c>
      <c r="BB63" s="101" t="e">
        <f t="shared" si="32"/>
        <v>#VALUE!</v>
      </c>
      <c r="BC63" s="101">
        <f t="shared" si="33"/>
        <v>0</v>
      </c>
      <c r="BD63" s="101" t="e">
        <f t="shared" si="34"/>
        <v>#VALUE!</v>
      </c>
      <c r="BE63" s="101">
        <f t="shared" si="35"/>
        <v>0</v>
      </c>
      <c r="BF63" s="101">
        <f t="shared" si="36"/>
        <v>0</v>
      </c>
      <c r="BG63" s="101">
        <f t="shared" si="37"/>
        <v>0</v>
      </c>
      <c r="BH63" s="232" t="e">
        <f t="shared" si="38"/>
        <v>#VALUE!</v>
      </c>
      <c r="BI63" s="281" t="e">
        <f t="shared" si="39"/>
        <v>#VALUE!</v>
      </c>
    </row>
    <row r="64" spans="2:61" s="118" customFormat="1" ht="12.75" hidden="1">
      <c r="B64" s="175"/>
      <c r="C64" s="159" t="s">
        <v>825</v>
      </c>
      <c r="D64" s="160">
        <v>34758</v>
      </c>
      <c r="E64" s="282" t="s">
        <v>826</v>
      </c>
      <c r="F64" s="283"/>
      <c r="G64" s="114"/>
      <c r="H64" s="283"/>
      <c r="I64" s="114"/>
      <c r="J64" s="283"/>
      <c r="K64" s="114"/>
      <c r="L64" s="283"/>
      <c r="M64" s="114"/>
      <c r="N64" s="283"/>
      <c r="O64" s="114"/>
      <c r="P64" s="283"/>
      <c r="Q64" s="114"/>
      <c r="R64" s="283"/>
      <c r="S64" s="114"/>
      <c r="T64" s="283"/>
      <c r="U64" s="114"/>
      <c r="V64" s="283"/>
      <c r="W64" s="235" t="e">
        <f>LOOKUP(V64,List1!$A$2:$A$50,List1!$B$2:$B$50)</f>
        <v>#VALUE!</v>
      </c>
      <c r="X64" s="283"/>
      <c r="Y64" s="105" t="e">
        <f>LOOKUP(X64,List1!$A$2:$A$50,List1!$B$2:$B$50)</f>
        <v>#VALUE!</v>
      </c>
      <c r="Z64" s="283"/>
      <c r="AA64" s="114"/>
      <c r="AB64" s="283"/>
      <c r="AC64" s="114"/>
      <c r="AD64" s="283"/>
      <c r="AE64" s="105" t="e">
        <f>LOOKUP(AD64,List1!$A$2:$A$50,List1!$B$2:$B$50)</f>
        <v>#VALUE!</v>
      </c>
      <c r="AF64" s="283"/>
      <c r="AG64" s="283"/>
      <c r="AH64" s="283"/>
      <c r="AI64" s="105" t="e">
        <f>LOOKUP(AH64,List1!$A$2:$A$50,List1!$B$2:$B$50)</f>
        <v>#VALUE!</v>
      </c>
      <c r="AJ64" s="283"/>
      <c r="AK64" s="283"/>
      <c r="AL64" s="283"/>
      <c r="AM64" s="283"/>
      <c r="AN64" s="283"/>
      <c r="AO64" s="283"/>
      <c r="AP64" s="114">
        <f t="shared" si="20"/>
        <v>0</v>
      </c>
      <c r="AQ64" s="114">
        <f t="shared" si="21"/>
        <v>0</v>
      </c>
      <c r="AR64" s="114">
        <f t="shared" si="22"/>
        <v>0</v>
      </c>
      <c r="AS64" s="114">
        <f t="shared" si="23"/>
        <v>0</v>
      </c>
      <c r="AT64" s="114">
        <f t="shared" si="24"/>
        <v>0</v>
      </c>
      <c r="AU64" s="114">
        <f t="shared" si="25"/>
        <v>0</v>
      </c>
      <c r="AV64" s="114">
        <f t="shared" si="26"/>
        <v>0</v>
      </c>
      <c r="AW64" s="114">
        <f t="shared" si="27"/>
        <v>0</v>
      </c>
      <c r="AX64" s="114" t="e">
        <f t="shared" si="28"/>
        <v>#VALUE!</v>
      </c>
      <c r="AY64" s="114" t="e">
        <f t="shared" si="29"/>
        <v>#VALUE!</v>
      </c>
      <c r="AZ64" s="114">
        <f t="shared" si="30"/>
        <v>0</v>
      </c>
      <c r="BA64" s="114">
        <f t="shared" si="31"/>
        <v>0</v>
      </c>
      <c r="BB64" s="114" t="e">
        <f t="shared" si="32"/>
        <v>#VALUE!</v>
      </c>
      <c r="BC64" s="114">
        <f t="shared" si="33"/>
        <v>0</v>
      </c>
      <c r="BD64" s="114" t="e">
        <f t="shared" si="34"/>
        <v>#VALUE!</v>
      </c>
      <c r="BE64" s="114">
        <f t="shared" si="35"/>
        <v>0</v>
      </c>
      <c r="BF64" s="114">
        <f t="shared" si="36"/>
        <v>0</v>
      </c>
      <c r="BG64" s="114">
        <f t="shared" si="37"/>
        <v>0</v>
      </c>
      <c r="BH64" s="284" t="e">
        <f t="shared" si="38"/>
        <v>#VALUE!</v>
      </c>
      <c r="BI64" s="285" t="e">
        <f t="shared" si="39"/>
        <v>#VALUE!</v>
      </c>
    </row>
    <row r="65" spans="3:35" s="118" customFormat="1" ht="11.25">
      <c r="C65" s="286"/>
      <c r="D65" s="287"/>
      <c r="E65" s="28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</row>
    <row r="66" spans="2:35" s="118" customFormat="1" ht="11.25">
      <c r="B66" s="2"/>
      <c r="C66" s="286"/>
      <c r="D66" s="289"/>
      <c r="E66" s="28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</row>
    <row r="67" spans="2:35" s="118" customFormat="1" ht="11.25">
      <c r="B67" s="2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</row>
    <row r="68" spans="2:35" s="118" customFormat="1" ht="11.25">
      <c r="B68" s="2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</row>
    <row r="69" spans="2:35" s="118" customFormat="1" ht="11.25">
      <c r="B69" s="2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</row>
    <row r="70" spans="2:35" s="118" customFormat="1" ht="12.75">
      <c r="B70" s="2"/>
      <c r="D70" s="290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</row>
  </sheetData>
  <printOptions/>
  <pageMargins left="0.7875" right="0.7875" top="0.7875" bottom="0.7875" header="0.49236111111111114" footer="0.49236111111111114"/>
  <pageSetup fitToHeight="0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A1">
      <selection activeCell="E31" sqref="E31"/>
    </sheetView>
  </sheetViews>
  <sheetFormatPr defaultColWidth="9.00390625" defaultRowHeight="12.75"/>
  <cols>
    <col min="1" max="1" width="0.37109375" style="291" customWidth="1"/>
    <col min="2" max="2" width="3.375" style="291" customWidth="1"/>
    <col min="3" max="3" width="22.00390625" style="291" customWidth="1"/>
    <col min="4" max="6" width="4.00390625" style="291" customWidth="1"/>
    <col min="7" max="7" width="4.75390625" style="291" customWidth="1"/>
    <col min="8" max="21" width="4.00390625" style="291" customWidth="1"/>
    <col min="22" max="22" width="6.00390625" style="291" customWidth="1"/>
    <col min="23" max="23" width="5.00390625" style="291" customWidth="1"/>
    <col min="24" max="256" width="9.125" style="291" customWidth="1"/>
  </cols>
  <sheetData>
    <row r="1" spans="1:30" s="118" customFormat="1" ht="15.75" customHeight="1">
      <c r="A1" s="118"/>
      <c r="B1" s="4" t="s">
        <v>827</v>
      </c>
      <c r="C1" s="7"/>
      <c r="D1" s="7"/>
      <c r="E1" s="7"/>
      <c r="F1" s="7"/>
      <c r="G1" s="7"/>
      <c r="H1" s="7"/>
      <c r="I1" s="7"/>
      <c r="J1" s="7"/>
      <c r="K1" s="7"/>
      <c r="L1" s="6"/>
      <c r="M1" s="7"/>
      <c r="N1" s="6" t="s">
        <v>828</v>
      </c>
      <c r="O1" s="7"/>
      <c r="P1" s="7"/>
      <c r="Q1" s="7"/>
      <c r="R1" s="7"/>
      <c r="S1" s="7"/>
      <c r="T1" s="7"/>
      <c r="U1" s="7"/>
      <c r="V1" s="121"/>
      <c r="AD1" s="2"/>
    </row>
    <row r="2" spans="1:30" s="118" customFormat="1" ht="17.25">
      <c r="A2" s="118"/>
      <c r="B2" s="10" t="s">
        <v>829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3"/>
      <c r="AD2" s="2"/>
    </row>
    <row r="3" spans="2:30" s="118" customFormat="1" ht="12" customHeight="1">
      <c r="B3" s="29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3"/>
      <c r="AD3" s="2"/>
    </row>
    <row r="4" spans="1:22" s="291" customFormat="1" ht="47.25" customHeight="1">
      <c r="A4" s="291"/>
      <c r="B4" s="243" t="s">
        <v>830</v>
      </c>
      <c r="C4" s="21" t="s">
        <v>831</v>
      </c>
      <c r="D4" s="293" t="s">
        <v>832</v>
      </c>
      <c r="E4" s="294" t="s">
        <v>833</v>
      </c>
      <c r="F4" s="295" t="s">
        <v>834</v>
      </c>
      <c r="G4" s="296" t="s">
        <v>835</v>
      </c>
      <c r="H4" s="294" t="s">
        <v>836</v>
      </c>
      <c r="I4" s="297" t="s">
        <v>837</v>
      </c>
      <c r="J4" s="293" t="s">
        <v>838</v>
      </c>
      <c r="K4" s="294" t="s">
        <v>839</v>
      </c>
      <c r="L4" s="295" t="s">
        <v>840</v>
      </c>
      <c r="M4" s="296" t="s">
        <v>841</v>
      </c>
      <c r="N4" s="294" t="s">
        <v>842</v>
      </c>
      <c r="O4" s="297" t="s">
        <v>843</v>
      </c>
      <c r="P4" s="293" t="s">
        <v>844</v>
      </c>
      <c r="Q4" s="294" t="s">
        <v>845</v>
      </c>
      <c r="R4" s="295" t="s">
        <v>846</v>
      </c>
      <c r="S4" s="296" t="s">
        <v>847</v>
      </c>
      <c r="T4" s="294" t="s">
        <v>848</v>
      </c>
      <c r="U4" s="297" t="s">
        <v>849</v>
      </c>
      <c r="V4" s="298" t="s">
        <v>850</v>
      </c>
    </row>
    <row r="5" spans="1:22" s="299" customFormat="1" ht="10.5">
      <c r="A5" s="299"/>
      <c r="B5" s="133" t="s">
        <v>851</v>
      </c>
      <c r="C5" s="300" t="s">
        <v>852</v>
      </c>
      <c r="D5" s="301">
        <v>407</v>
      </c>
      <c r="E5" s="302">
        <v>398</v>
      </c>
      <c r="F5" s="303">
        <v>363</v>
      </c>
      <c r="G5" s="304">
        <v>380</v>
      </c>
      <c r="H5" s="302">
        <v>361</v>
      </c>
      <c r="I5" s="305">
        <v>331</v>
      </c>
      <c r="J5" s="306">
        <v>395</v>
      </c>
      <c r="K5" s="307">
        <v>362</v>
      </c>
      <c r="L5" s="308">
        <v>416</v>
      </c>
      <c r="M5" s="304">
        <v>423</v>
      </c>
      <c r="N5" s="302">
        <v>408</v>
      </c>
      <c r="O5" s="303">
        <v>396</v>
      </c>
      <c r="P5" s="304">
        <v>473</v>
      </c>
      <c r="Q5" s="302">
        <v>450</v>
      </c>
      <c r="R5" s="305">
        <v>486</v>
      </c>
      <c r="S5" s="301">
        <v>331</v>
      </c>
      <c r="T5" s="302">
        <v>346</v>
      </c>
      <c r="U5" s="303">
        <v>298</v>
      </c>
      <c r="V5" s="186">
        <f aca="true" t="shared" si="0" ref="V5:V37">SUM(D5:U5)</f>
        <v>7024</v>
      </c>
    </row>
    <row r="6" spans="1:22" s="299" customFormat="1" ht="10.5">
      <c r="A6" s="299"/>
      <c r="B6" s="137" t="s">
        <v>853</v>
      </c>
      <c r="C6" s="309" t="s">
        <v>854</v>
      </c>
      <c r="D6" s="310">
        <v>262</v>
      </c>
      <c r="E6" s="311">
        <v>348</v>
      </c>
      <c r="F6" s="312">
        <v>347</v>
      </c>
      <c r="G6" s="313">
        <v>273</v>
      </c>
      <c r="H6" s="311">
        <v>314</v>
      </c>
      <c r="I6" s="314">
        <v>304</v>
      </c>
      <c r="J6" s="315">
        <v>271</v>
      </c>
      <c r="K6" s="316">
        <v>335</v>
      </c>
      <c r="L6" s="317">
        <v>318</v>
      </c>
      <c r="M6" s="313">
        <v>290</v>
      </c>
      <c r="N6" s="311">
        <v>260</v>
      </c>
      <c r="O6" s="312">
        <v>241</v>
      </c>
      <c r="P6" s="313">
        <v>204</v>
      </c>
      <c r="Q6" s="311">
        <v>285</v>
      </c>
      <c r="R6" s="314">
        <v>150</v>
      </c>
      <c r="S6" s="310">
        <v>361</v>
      </c>
      <c r="T6" s="311">
        <v>304</v>
      </c>
      <c r="U6" s="312">
        <v>419</v>
      </c>
      <c r="V6" s="191">
        <f t="shared" si="0"/>
        <v>5286</v>
      </c>
    </row>
    <row r="7" spans="1:22" s="299" customFormat="1" ht="10.5">
      <c r="A7" s="299"/>
      <c r="B7" s="137" t="s">
        <v>855</v>
      </c>
      <c r="C7" s="309" t="s">
        <v>856</v>
      </c>
      <c r="D7" s="310">
        <v>223</v>
      </c>
      <c r="E7" s="311">
        <v>210</v>
      </c>
      <c r="F7" s="312">
        <v>199</v>
      </c>
      <c r="G7" s="313">
        <v>203</v>
      </c>
      <c r="H7" s="311">
        <v>231</v>
      </c>
      <c r="I7" s="314">
        <v>237</v>
      </c>
      <c r="J7" s="315">
        <v>237</v>
      </c>
      <c r="K7" s="316">
        <v>243</v>
      </c>
      <c r="L7" s="317">
        <v>238</v>
      </c>
      <c r="M7" s="313">
        <v>153</v>
      </c>
      <c r="N7" s="311">
        <v>168</v>
      </c>
      <c r="O7" s="312">
        <v>185</v>
      </c>
      <c r="P7" s="313">
        <v>140</v>
      </c>
      <c r="Q7" s="311">
        <v>173</v>
      </c>
      <c r="R7" s="314">
        <v>179</v>
      </c>
      <c r="S7" s="310">
        <v>205</v>
      </c>
      <c r="T7" s="311">
        <v>215</v>
      </c>
      <c r="U7" s="312">
        <v>205</v>
      </c>
      <c r="V7" s="191">
        <f t="shared" si="0"/>
        <v>3644</v>
      </c>
    </row>
    <row r="8" spans="1:22" s="299" customFormat="1" ht="10.5">
      <c r="A8" s="299"/>
      <c r="B8" s="137" t="s">
        <v>857</v>
      </c>
      <c r="C8" s="309" t="s">
        <v>858</v>
      </c>
      <c r="D8" s="310">
        <v>240</v>
      </c>
      <c r="E8" s="311">
        <v>232</v>
      </c>
      <c r="F8" s="312">
        <v>227</v>
      </c>
      <c r="G8" s="318">
        <v>220</v>
      </c>
      <c r="H8" s="319">
        <v>221</v>
      </c>
      <c r="I8" s="314">
        <v>201</v>
      </c>
      <c r="J8" s="315">
        <v>201</v>
      </c>
      <c r="K8" s="316">
        <v>206</v>
      </c>
      <c r="L8" s="317">
        <v>212</v>
      </c>
      <c r="M8" s="313">
        <v>169</v>
      </c>
      <c r="N8" s="311">
        <v>157</v>
      </c>
      <c r="O8" s="312">
        <v>198</v>
      </c>
      <c r="P8" s="313">
        <v>151</v>
      </c>
      <c r="Q8" s="311">
        <v>164</v>
      </c>
      <c r="R8" s="314">
        <v>174</v>
      </c>
      <c r="S8" s="310">
        <v>190</v>
      </c>
      <c r="T8" s="311">
        <v>218</v>
      </c>
      <c r="U8" s="312">
        <v>218</v>
      </c>
      <c r="V8" s="191">
        <f t="shared" si="0"/>
        <v>3599</v>
      </c>
    </row>
    <row r="9" spans="1:22" s="299" customFormat="1" ht="10.5">
      <c r="A9" s="299"/>
      <c r="B9" s="137" t="s">
        <v>859</v>
      </c>
      <c r="C9" s="309" t="s">
        <v>860</v>
      </c>
      <c r="D9" s="310">
        <v>152</v>
      </c>
      <c r="E9" s="311">
        <v>108</v>
      </c>
      <c r="F9" s="312">
        <v>138</v>
      </c>
      <c r="G9" s="313">
        <v>145</v>
      </c>
      <c r="H9" s="311">
        <v>127</v>
      </c>
      <c r="I9" s="314">
        <v>150</v>
      </c>
      <c r="J9" s="310">
        <v>129</v>
      </c>
      <c r="K9" s="311">
        <v>146</v>
      </c>
      <c r="L9" s="312">
        <v>146</v>
      </c>
      <c r="M9" s="313">
        <v>155</v>
      </c>
      <c r="N9" s="311">
        <v>134</v>
      </c>
      <c r="O9" s="312">
        <v>123</v>
      </c>
      <c r="P9" s="313">
        <v>141</v>
      </c>
      <c r="Q9" s="311">
        <v>132</v>
      </c>
      <c r="R9" s="314">
        <v>89</v>
      </c>
      <c r="S9" s="310">
        <v>144</v>
      </c>
      <c r="T9" s="311">
        <v>143</v>
      </c>
      <c r="U9" s="312">
        <v>171</v>
      </c>
      <c r="V9" s="191">
        <f t="shared" si="0"/>
        <v>2473</v>
      </c>
    </row>
    <row r="10" spans="1:22" s="299" customFormat="1" ht="10.5">
      <c r="A10" s="299"/>
      <c r="B10" s="137" t="s">
        <v>861</v>
      </c>
      <c r="C10" s="309" t="s">
        <v>862</v>
      </c>
      <c r="D10" s="310">
        <v>115</v>
      </c>
      <c r="E10" s="311">
        <v>124</v>
      </c>
      <c r="F10" s="312">
        <v>143</v>
      </c>
      <c r="G10" s="313">
        <v>131</v>
      </c>
      <c r="H10" s="311">
        <v>155</v>
      </c>
      <c r="I10" s="314">
        <v>137</v>
      </c>
      <c r="J10" s="310">
        <v>112</v>
      </c>
      <c r="K10" s="311">
        <v>104</v>
      </c>
      <c r="L10" s="312">
        <v>108</v>
      </c>
      <c r="M10" s="313">
        <v>131</v>
      </c>
      <c r="N10" s="311">
        <v>114</v>
      </c>
      <c r="O10" s="312">
        <v>116</v>
      </c>
      <c r="P10" s="313">
        <v>50</v>
      </c>
      <c r="Q10" s="311">
        <v>47</v>
      </c>
      <c r="R10" s="314">
        <v>131</v>
      </c>
      <c r="S10" s="310">
        <v>109</v>
      </c>
      <c r="T10" s="311">
        <v>109</v>
      </c>
      <c r="U10" s="312">
        <v>126</v>
      </c>
      <c r="V10" s="191">
        <f t="shared" si="0"/>
        <v>2062</v>
      </c>
    </row>
    <row r="11" spans="1:22" s="299" customFormat="1" ht="10.5">
      <c r="A11" s="299"/>
      <c r="B11" s="146" t="s">
        <v>863</v>
      </c>
      <c r="C11" s="320" t="s">
        <v>864</v>
      </c>
      <c r="D11" s="321">
        <v>175</v>
      </c>
      <c r="E11" s="322">
        <v>154</v>
      </c>
      <c r="F11" s="323">
        <v>136</v>
      </c>
      <c r="G11" s="324">
        <v>90</v>
      </c>
      <c r="H11" s="322">
        <v>40</v>
      </c>
      <c r="I11" s="325">
        <v>69</v>
      </c>
      <c r="J11" s="321">
        <v>28</v>
      </c>
      <c r="K11" s="322">
        <v>45</v>
      </c>
      <c r="L11" s="323">
        <v>112</v>
      </c>
      <c r="M11" s="324">
        <v>78</v>
      </c>
      <c r="N11" s="322">
        <v>78</v>
      </c>
      <c r="O11" s="323">
        <v>98</v>
      </c>
      <c r="P11" s="324">
        <v>36</v>
      </c>
      <c r="Q11" s="322">
        <v>36</v>
      </c>
      <c r="R11" s="325">
        <v>44</v>
      </c>
      <c r="S11" s="321">
        <v>156</v>
      </c>
      <c r="T11" s="322">
        <v>135</v>
      </c>
      <c r="U11" s="323">
        <v>116</v>
      </c>
      <c r="V11" s="200">
        <f t="shared" si="0"/>
        <v>1626</v>
      </c>
    </row>
    <row r="12" spans="1:22" s="299" customFormat="1" ht="10.5">
      <c r="A12" s="299"/>
      <c r="B12" s="146" t="s">
        <v>865</v>
      </c>
      <c r="C12" s="320" t="s">
        <v>866</v>
      </c>
      <c r="D12" s="321"/>
      <c r="E12" s="322"/>
      <c r="F12" s="323"/>
      <c r="G12" s="324">
        <v>78</v>
      </c>
      <c r="H12" s="322">
        <v>69</v>
      </c>
      <c r="I12" s="325">
        <v>79</v>
      </c>
      <c r="J12" s="326">
        <v>66</v>
      </c>
      <c r="K12" s="327">
        <v>65</v>
      </c>
      <c r="L12" s="328">
        <v>66</v>
      </c>
      <c r="M12" s="329">
        <v>88</v>
      </c>
      <c r="N12" s="327">
        <v>66</v>
      </c>
      <c r="O12" s="328">
        <v>54</v>
      </c>
      <c r="P12" s="329">
        <v>212</v>
      </c>
      <c r="Q12" s="327">
        <v>170</v>
      </c>
      <c r="R12" s="330">
        <v>158</v>
      </c>
      <c r="S12" s="326"/>
      <c r="T12" s="327"/>
      <c r="U12" s="328">
        <v>3</v>
      </c>
      <c r="V12" s="200">
        <f t="shared" si="0"/>
        <v>1174</v>
      </c>
    </row>
    <row r="13" spans="1:22" s="299" customFormat="1" ht="10.5">
      <c r="A13" s="299"/>
      <c r="B13" s="146" t="s">
        <v>867</v>
      </c>
      <c r="C13" s="272" t="s">
        <v>868</v>
      </c>
      <c r="D13" s="321">
        <v>52</v>
      </c>
      <c r="E13" s="322">
        <v>21</v>
      </c>
      <c r="F13" s="323">
        <v>81</v>
      </c>
      <c r="G13" s="324">
        <v>106</v>
      </c>
      <c r="H13" s="322">
        <v>53</v>
      </c>
      <c r="I13" s="325">
        <v>76</v>
      </c>
      <c r="J13" s="321">
        <v>21</v>
      </c>
      <c r="K13" s="322">
        <v>11</v>
      </c>
      <c r="L13" s="323">
        <v>3</v>
      </c>
      <c r="M13" s="324">
        <v>94</v>
      </c>
      <c r="N13" s="322">
        <v>99</v>
      </c>
      <c r="O13" s="323">
        <v>103</v>
      </c>
      <c r="P13" s="324">
        <v>43</v>
      </c>
      <c r="Q13" s="322">
        <v>57</v>
      </c>
      <c r="R13" s="325">
        <v>47</v>
      </c>
      <c r="S13" s="321">
        <v>75</v>
      </c>
      <c r="T13" s="322">
        <v>78</v>
      </c>
      <c r="U13" s="323">
        <v>101</v>
      </c>
      <c r="V13" s="200">
        <f t="shared" si="0"/>
        <v>1121</v>
      </c>
    </row>
    <row r="14" spans="1:22" s="299" customFormat="1" ht="10.5">
      <c r="A14" s="299"/>
      <c r="B14" s="146" t="s">
        <v>869</v>
      </c>
      <c r="C14" s="272" t="s">
        <v>870</v>
      </c>
      <c r="D14" s="321">
        <v>38</v>
      </c>
      <c r="E14" s="322">
        <v>59</v>
      </c>
      <c r="F14" s="323">
        <v>46</v>
      </c>
      <c r="G14" s="324">
        <v>90</v>
      </c>
      <c r="H14" s="322">
        <v>82</v>
      </c>
      <c r="I14" s="325">
        <v>80</v>
      </c>
      <c r="J14" s="321">
        <v>81</v>
      </c>
      <c r="K14" s="322">
        <v>62</v>
      </c>
      <c r="L14" s="323">
        <v>81</v>
      </c>
      <c r="M14" s="324">
        <v>4</v>
      </c>
      <c r="N14" s="322">
        <v>36</v>
      </c>
      <c r="O14" s="323">
        <v>60</v>
      </c>
      <c r="P14" s="324">
        <v>39</v>
      </c>
      <c r="Q14" s="322">
        <v>43</v>
      </c>
      <c r="R14" s="325">
        <v>62</v>
      </c>
      <c r="S14" s="321">
        <v>100</v>
      </c>
      <c r="T14" s="322">
        <v>84</v>
      </c>
      <c r="U14" s="323">
        <v>58</v>
      </c>
      <c r="V14" s="200">
        <f t="shared" si="0"/>
        <v>1105</v>
      </c>
    </row>
    <row r="15" spans="1:22" s="299" customFormat="1" ht="10.5">
      <c r="A15" s="299"/>
      <c r="B15" s="146" t="s">
        <v>871</v>
      </c>
      <c r="C15" s="272" t="s">
        <v>872</v>
      </c>
      <c r="D15" s="321">
        <v>33</v>
      </c>
      <c r="E15" s="322">
        <v>48</v>
      </c>
      <c r="F15" s="323">
        <v>50</v>
      </c>
      <c r="G15" s="324">
        <v>56</v>
      </c>
      <c r="H15" s="322">
        <v>69</v>
      </c>
      <c r="I15" s="325">
        <v>24</v>
      </c>
      <c r="J15" s="321">
        <v>73</v>
      </c>
      <c r="K15" s="322">
        <v>69</v>
      </c>
      <c r="L15" s="323">
        <v>54</v>
      </c>
      <c r="M15" s="324">
        <v>45</v>
      </c>
      <c r="N15" s="322">
        <v>85</v>
      </c>
      <c r="O15" s="323">
        <v>81</v>
      </c>
      <c r="P15" s="324">
        <v>50</v>
      </c>
      <c r="Q15" s="322">
        <v>50</v>
      </c>
      <c r="R15" s="325">
        <v>95</v>
      </c>
      <c r="S15" s="321">
        <v>48</v>
      </c>
      <c r="T15" s="322">
        <v>58</v>
      </c>
      <c r="U15" s="323">
        <v>50</v>
      </c>
      <c r="V15" s="200">
        <f t="shared" si="0"/>
        <v>1038</v>
      </c>
    </row>
    <row r="16" spans="1:22" s="299" customFormat="1" ht="10.5">
      <c r="A16" s="299"/>
      <c r="B16" s="146" t="s">
        <v>873</v>
      </c>
      <c r="C16" s="272" t="s">
        <v>874</v>
      </c>
      <c r="D16" s="321">
        <v>40</v>
      </c>
      <c r="E16" s="322">
        <v>38</v>
      </c>
      <c r="F16" s="323">
        <v>14</v>
      </c>
      <c r="G16" s="324">
        <v>47</v>
      </c>
      <c r="H16" s="322">
        <v>33</v>
      </c>
      <c r="I16" s="325">
        <v>51</v>
      </c>
      <c r="J16" s="321">
        <v>73</v>
      </c>
      <c r="K16" s="322">
        <v>57</v>
      </c>
      <c r="L16" s="323">
        <v>56</v>
      </c>
      <c r="M16" s="324">
        <v>40</v>
      </c>
      <c r="N16" s="322">
        <v>41</v>
      </c>
      <c r="O16" s="323">
        <v>42</v>
      </c>
      <c r="P16" s="324">
        <v>72</v>
      </c>
      <c r="Q16" s="322">
        <v>24</v>
      </c>
      <c r="R16" s="325">
        <v>53</v>
      </c>
      <c r="S16" s="321">
        <v>61</v>
      </c>
      <c r="T16" s="322">
        <v>63</v>
      </c>
      <c r="U16" s="323">
        <v>74</v>
      </c>
      <c r="V16" s="200">
        <f t="shared" si="0"/>
        <v>879</v>
      </c>
    </row>
    <row r="17" spans="1:22" s="299" customFormat="1" ht="10.5">
      <c r="A17" s="299"/>
      <c r="B17" s="146" t="s">
        <v>875</v>
      </c>
      <c r="C17" s="272" t="s">
        <v>876</v>
      </c>
      <c r="D17" s="321">
        <v>45</v>
      </c>
      <c r="E17" s="322">
        <v>50</v>
      </c>
      <c r="F17" s="323"/>
      <c r="G17" s="324">
        <v>45</v>
      </c>
      <c r="H17" s="322">
        <v>40</v>
      </c>
      <c r="I17" s="325">
        <v>45</v>
      </c>
      <c r="J17" s="321">
        <v>45</v>
      </c>
      <c r="K17" s="322">
        <v>45</v>
      </c>
      <c r="L17" s="323">
        <v>45</v>
      </c>
      <c r="M17" s="324">
        <v>50</v>
      </c>
      <c r="N17" s="322">
        <v>50</v>
      </c>
      <c r="O17" s="323">
        <v>45</v>
      </c>
      <c r="P17" s="324">
        <v>50</v>
      </c>
      <c r="Q17" s="322">
        <v>45</v>
      </c>
      <c r="R17" s="325">
        <v>50</v>
      </c>
      <c r="S17" s="321"/>
      <c r="T17" s="322"/>
      <c r="U17" s="323"/>
      <c r="V17" s="200">
        <f t="shared" si="0"/>
        <v>650</v>
      </c>
    </row>
    <row r="18" spans="1:22" s="299" customFormat="1" ht="10.5">
      <c r="A18" s="299"/>
      <c r="B18" s="146" t="s">
        <v>877</v>
      </c>
      <c r="C18" s="272" t="s">
        <v>878</v>
      </c>
      <c r="D18" s="321">
        <v>34</v>
      </c>
      <c r="E18" s="322">
        <v>39</v>
      </c>
      <c r="F18" s="323">
        <v>32</v>
      </c>
      <c r="G18" s="324">
        <v>17</v>
      </c>
      <c r="H18" s="322">
        <v>37</v>
      </c>
      <c r="I18" s="325">
        <v>40</v>
      </c>
      <c r="J18" s="321">
        <v>44</v>
      </c>
      <c r="K18" s="322">
        <v>34</v>
      </c>
      <c r="L18" s="323">
        <v>30</v>
      </c>
      <c r="M18" s="324">
        <v>36</v>
      </c>
      <c r="N18" s="322">
        <v>39</v>
      </c>
      <c r="O18" s="323">
        <v>34</v>
      </c>
      <c r="P18" s="324">
        <v>38</v>
      </c>
      <c r="Q18" s="322">
        <v>38</v>
      </c>
      <c r="R18" s="325">
        <v>37</v>
      </c>
      <c r="S18" s="321">
        <v>29</v>
      </c>
      <c r="T18" s="322">
        <v>28</v>
      </c>
      <c r="U18" s="323">
        <v>22</v>
      </c>
      <c r="V18" s="200">
        <f t="shared" si="0"/>
        <v>608</v>
      </c>
    </row>
    <row r="19" spans="1:22" s="299" customFormat="1" ht="10.5">
      <c r="A19" s="299"/>
      <c r="B19" s="146" t="s">
        <v>879</v>
      </c>
      <c r="C19" s="320" t="s">
        <v>880</v>
      </c>
      <c r="D19" s="321">
        <v>34</v>
      </c>
      <c r="E19" s="322">
        <v>48</v>
      </c>
      <c r="F19" s="323">
        <v>49</v>
      </c>
      <c r="G19" s="324"/>
      <c r="H19" s="322"/>
      <c r="I19" s="325"/>
      <c r="J19" s="321">
        <v>39</v>
      </c>
      <c r="K19" s="322">
        <v>28</v>
      </c>
      <c r="L19" s="323"/>
      <c r="M19" s="324"/>
      <c r="N19" s="322">
        <v>26</v>
      </c>
      <c r="O19" s="323">
        <v>28</v>
      </c>
      <c r="P19" s="324">
        <v>60</v>
      </c>
      <c r="Q19" s="322">
        <v>64</v>
      </c>
      <c r="R19" s="325">
        <v>52</v>
      </c>
      <c r="S19" s="321">
        <v>35</v>
      </c>
      <c r="T19" s="322">
        <v>59</v>
      </c>
      <c r="U19" s="323">
        <v>59</v>
      </c>
      <c r="V19" s="200">
        <f t="shared" si="0"/>
        <v>581</v>
      </c>
    </row>
    <row r="20" spans="1:22" s="299" customFormat="1" ht="10.5">
      <c r="A20" s="299"/>
      <c r="B20" s="146" t="s">
        <v>881</v>
      </c>
      <c r="C20" s="320" t="s">
        <v>882</v>
      </c>
      <c r="D20" s="321">
        <v>26</v>
      </c>
      <c r="E20" s="322">
        <v>26</v>
      </c>
      <c r="F20" s="323">
        <v>36</v>
      </c>
      <c r="G20" s="324"/>
      <c r="H20" s="322"/>
      <c r="I20" s="325">
        <v>64</v>
      </c>
      <c r="J20" s="326">
        <v>36</v>
      </c>
      <c r="K20" s="327">
        <v>46</v>
      </c>
      <c r="L20" s="328">
        <v>29</v>
      </c>
      <c r="M20" s="329">
        <v>33</v>
      </c>
      <c r="N20" s="327">
        <v>20</v>
      </c>
      <c r="O20" s="328">
        <v>23</v>
      </c>
      <c r="P20" s="329">
        <v>36</v>
      </c>
      <c r="Q20" s="327">
        <v>33</v>
      </c>
      <c r="R20" s="330">
        <v>44</v>
      </c>
      <c r="S20" s="326">
        <v>30</v>
      </c>
      <c r="T20" s="327">
        <v>28</v>
      </c>
      <c r="U20" s="328">
        <v>41</v>
      </c>
      <c r="V20" s="200">
        <f t="shared" si="0"/>
        <v>551</v>
      </c>
    </row>
    <row r="21" spans="1:22" s="299" customFormat="1" ht="10.5">
      <c r="A21" s="299"/>
      <c r="B21" s="146" t="s">
        <v>883</v>
      </c>
      <c r="C21" s="320" t="s">
        <v>884</v>
      </c>
      <c r="D21" s="321">
        <v>43</v>
      </c>
      <c r="E21" s="322">
        <v>27</v>
      </c>
      <c r="F21" s="323">
        <v>29</v>
      </c>
      <c r="G21" s="324">
        <v>24</v>
      </c>
      <c r="H21" s="322">
        <v>32</v>
      </c>
      <c r="I21" s="325">
        <v>28</v>
      </c>
      <c r="J21" s="326">
        <v>16</v>
      </c>
      <c r="K21" s="327">
        <v>43</v>
      </c>
      <c r="L21" s="328">
        <v>8</v>
      </c>
      <c r="M21" s="329">
        <v>10</v>
      </c>
      <c r="N21" s="327">
        <v>32</v>
      </c>
      <c r="O21" s="328">
        <v>29</v>
      </c>
      <c r="P21" s="329">
        <v>22</v>
      </c>
      <c r="Q21" s="327">
        <v>24</v>
      </c>
      <c r="R21" s="330">
        <v>24</v>
      </c>
      <c r="S21" s="326">
        <v>49</v>
      </c>
      <c r="T21" s="327">
        <v>42</v>
      </c>
      <c r="U21" s="328"/>
      <c r="V21" s="200">
        <f t="shared" si="0"/>
        <v>482</v>
      </c>
    </row>
    <row r="22" spans="1:22" s="299" customFormat="1" ht="10.5">
      <c r="A22" s="299"/>
      <c r="B22" s="146" t="s">
        <v>885</v>
      </c>
      <c r="C22" s="272" t="s">
        <v>886</v>
      </c>
      <c r="D22" s="321">
        <v>36</v>
      </c>
      <c r="E22" s="322">
        <v>40</v>
      </c>
      <c r="F22" s="323">
        <v>45</v>
      </c>
      <c r="G22" s="324">
        <v>12</v>
      </c>
      <c r="H22" s="322">
        <v>40</v>
      </c>
      <c r="I22" s="325">
        <v>36</v>
      </c>
      <c r="J22" s="321">
        <v>40</v>
      </c>
      <c r="K22" s="322">
        <v>28</v>
      </c>
      <c r="L22" s="323">
        <v>3</v>
      </c>
      <c r="M22" s="324">
        <v>11</v>
      </c>
      <c r="N22" s="322">
        <v>24</v>
      </c>
      <c r="O22" s="323"/>
      <c r="P22" s="324">
        <v>33</v>
      </c>
      <c r="Q22" s="322">
        <v>40</v>
      </c>
      <c r="R22" s="325">
        <v>30</v>
      </c>
      <c r="S22" s="321">
        <v>30</v>
      </c>
      <c r="T22" s="322">
        <v>28</v>
      </c>
      <c r="U22" s="323"/>
      <c r="V22" s="200">
        <f t="shared" si="0"/>
        <v>476</v>
      </c>
    </row>
    <row r="23" spans="1:22" s="299" customFormat="1" ht="10.5">
      <c r="A23" s="299"/>
      <c r="B23" s="146" t="s">
        <v>887</v>
      </c>
      <c r="C23" s="320" t="s">
        <v>888</v>
      </c>
      <c r="D23" s="321">
        <v>19</v>
      </c>
      <c r="E23" s="322">
        <v>26</v>
      </c>
      <c r="F23" s="323">
        <v>33</v>
      </c>
      <c r="G23" s="324">
        <v>25</v>
      </c>
      <c r="H23" s="322">
        <v>22</v>
      </c>
      <c r="I23" s="325">
        <v>41</v>
      </c>
      <c r="J23" s="321">
        <v>37</v>
      </c>
      <c r="K23" s="322">
        <v>41</v>
      </c>
      <c r="L23" s="323">
        <v>43</v>
      </c>
      <c r="M23" s="324"/>
      <c r="N23" s="322">
        <v>21</v>
      </c>
      <c r="O23" s="323">
        <v>36</v>
      </c>
      <c r="P23" s="324">
        <v>56</v>
      </c>
      <c r="Q23" s="322">
        <v>38</v>
      </c>
      <c r="R23" s="325">
        <v>30</v>
      </c>
      <c r="S23" s="321"/>
      <c r="T23" s="322"/>
      <c r="U23" s="323"/>
      <c r="V23" s="200">
        <f t="shared" si="0"/>
        <v>468</v>
      </c>
    </row>
    <row r="24" spans="1:22" s="299" customFormat="1" ht="10.5">
      <c r="A24" s="299"/>
      <c r="B24" s="146" t="s">
        <v>889</v>
      </c>
      <c r="C24" s="320" t="s">
        <v>890</v>
      </c>
      <c r="D24" s="321">
        <v>36</v>
      </c>
      <c r="E24" s="322">
        <v>43</v>
      </c>
      <c r="F24" s="323">
        <v>47</v>
      </c>
      <c r="G24" s="324"/>
      <c r="H24" s="322">
        <v>16</v>
      </c>
      <c r="I24" s="325">
        <v>14</v>
      </c>
      <c r="J24" s="321">
        <v>7</v>
      </c>
      <c r="K24" s="322">
        <v>17</v>
      </c>
      <c r="L24" s="323">
        <v>22</v>
      </c>
      <c r="M24" s="324">
        <v>26</v>
      </c>
      <c r="N24" s="322">
        <v>20</v>
      </c>
      <c r="O24" s="323">
        <v>18</v>
      </c>
      <c r="P24" s="324">
        <v>32</v>
      </c>
      <c r="Q24" s="322">
        <v>22</v>
      </c>
      <c r="R24" s="325">
        <v>18</v>
      </c>
      <c r="S24" s="321">
        <v>13</v>
      </c>
      <c r="T24" s="322">
        <v>22</v>
      </c>
      <c r="U24" s="323">
        <v>30</v>
      </c>
      <c r="V24" s="200">
        <f t="shared" si="0"/>
        <v>403</v>
      </c>
    </row>
    <row r="25" spans="1:22" s="299" customFormat="1" ht="10.5">
      <c r="A25" s="299"/>
      <c r="B25" s="146" t="s">
        <v>891</v>
      </c>
      <c r="C25" s="320" t="s">
        <v>892</v>
      </c>
      <c r="D25" s="321">
        <v>33</v>
      </c>
      <c r="E25" s="322">
        <v>30</v>
      </c>
      <c r="F25" s="323">
        <v>33</v>
      </c>
      <c r="G25" s="324">
        <v>26</v>
      </c>
      <c r="H25" s="322">
        <v>24</v>
      </c>
      <c r="I25" s="325">
        <v>28</v>
      </c>
      <c r="J25" s="321">
        <v>26</v>
      </c>
      <c r="K25" s="322">
        <v>18</v>
      </c>
      <c r="L25" s="323">
        <v>27</v>
      </c>
      <c r="M25" s="324"/>
      <c r="N25" s="322"/>
      <c r="O25" s="323"/>
      <c r="P25" s="324">
        <v>25</v>
      </c>
      <c r="Q25" s="322">
        <v>31</v>
      </c>
      <c r="R25" s="325">
        <v>26</v>
      </c>
      <c r="S25" s="321">
        <v>36</v>
      </c>
      <c r="T25" s="322">
        <v>4</v>
      </c>
      <c r="U25" s="323">
        <v>15</v>
      </c>
      <c r="V25" s="200">
        <f t="shared" si="0"/>
        <v>382</v>
      </c>
    </row>
    <row r="26" spans="2:22" s="299" customFormat="1" ht="10.5">
      <c r="B26" s="146"/>
      <c r="C26" s="320" t="s">
        <v>893</v>
      </c>
      <c r="D26" s="321"/>
      <c r="E26" s="322"/>
      <c r="F26" s="323"/>
      <c r="G26" s="324"/>
      <c r="H26" s="322"/>
      <c r="I26" s="325"/>
      <c r="J26" s="326">
        <v>21</v>
      </c>
      <c r="K26" s="327">
        <v>20</v>
      </c>
      <c r="L26" s="328">
        <v>5</v>
      </c>
      <c r="M26" s="329">
        <v>52</v>
      </c>
      <c r="N26" s="327">
        <v>45</v>
      </c>
      <c r="O26" s="328">
        <v>54</v>
      </c>
      <c r="P26" s="329">
        <v>14</v>
      </c>
      <c r="Q26" s="327">
        <v>7</v>
      </c>
      <c r="R26" s="330">
        <v>10</v>
      </c>
      <c r="S26" s="326">
        <v>29</v>
      </c>
      <c r="T26" s="327">
        <v>64</v>
      </c>
      <c r="U26" s="328">
        <v>61</v>
      </c>
      <c r="V26" s="200">
        <f t="shared" si="0"/>
        <v>382</v>
      </c>
    </row>
    <row r="27" spans="1:22" s="299" customFormat="1" ht="10.5">
      <c r="A27" s="299"/>
      <c r="B27" s="146" t="s">
        <v>894</v>
      </c>
      <c r="C27" s="320" t="s">
        <v>895</v>
      </c>
      <c r="D27" s="321">
        <v>22</v>
      </c>
      <c r="E27" s="322">
        <v>22</v>
      </c>
      <c r="F27" s="323">
        <v>12</v>
      </c>
      <c r="G27" s="324">
        <v>9</v>
      </c>
      <c r="H27" s="322">
        <v>22</v>
      </c>
      <c r="I27" s="325">
        <v>21</v>
      </c>
      <c r="J27" s="321">
        <v>27</v>
      </c>
      <c r="K27" s="322">
        <v>2</v>
      </c>
      <c r="L27" s="323">
        <v>23</v>
      </c>
      <c r="M27" s="324">
        <v>25</v>
      </c>
      <c r="N27" s="322">
        <v>26</v>
      </c>
      <c r="O27" s="323">
        <v>9</v>
      </c>
      <c r="P27" s="324"/>
      <c r="Q27" s="322"/>
      <c r="R27" s="325"/>
      <c r="S27" s="321">
        <v>14</v>
      </c>
      <c r="T27" s="322">
        <v>19</v>
      </c>
      <c r="U27" s="323">
        <v>32</v>
      </c>
      <c r="V27" s="200">
        <f t="shared" si="0"/>
        <v>285</v>
      </c>
    </row>
    <row r="28" spans="1:22" s="299" customFormat="1" ht="10.5">
      <c r="A28" s="299"/>
      <c r="B28" s="146" t="s">
        <v>896</v>
      </c>
      <c r="C28" s="320" t="s">
        <v>897</v>
      </c>
      <c r="D28" s="321"/>
      <c r="E28" s="322"/>
      <c r="F28" s="323"/>
      <c r="G28" s="324">
        <v>24</v>
      </c>
      <c r="H28" s="322">
        <v>20</v>
      </c>
      <c r="I28" s="325">
        <v>22</v>
      </c>
      <c r="J28" s="326">
        <v>15</v>
      </c>
      <c r="K28" s="327">
        <v>12</v>
      </c>
      <c r="L28" s="328">
        <v>22</v>
      </c>
      <c r="M28" s="329"/>
      <c r="N28" s="327"/>
      <c r="O28" s="328"/>
      <c r="P28" s="329">
        <v>33</v>
      </c>
      <c r="Q28" s="327">
        <v>28</v>
      </c>
      <c r="R28" s="330">
        <v>22</v>
      </c>
      <c r="S28" s="326">
        <v>28</v>
      </c>
      <c r="T28" s="327">
        <v>26</v>
      </c>
      <c r="U28" s="328">
        <v>2</v>
      </c>
      <c r="V28" s="200">
        <f t="shared" si="0"/>
        <v>254</v>
      </c>
    </row>
    <row r="29" spans="1:22" s="299" customFormat="1" ht="10.5">
      <c r="A29" s="299"/>
      <c r="B29" s="146" t="s">
        <v>898</v>
      </c>
      <c r="C29" s="320" t="s">
        <v>899</v>
      </c>
      <c r="D29" s="321">
        <v>9</v>
      </c>
      <c r="E29" s="322"/>
      <c r="F29" s="323">
        <v>8</v>
      </c>
      <c r="G29" s="324">
        <v>5</v>
      </c>
      <c r="H29" s="322">
        <v>5</v>
      </c>
      <c r="I29" s="325"/>
      <c r="J29" s="321">
        <v>10</v>
      </c>
      <c r="K29" s="322">
        <v>3</v>
      </c>
      <c r="L29" s="323"/>
      <c r="M29" s="324"/>
      <c r="N29" s="322"/>
      <c r="O29" s="323"/>
      <c r="P29" s="324">
        <v>14</v>
      </c>
      <c r="Q29" s="322">
        <v>15</v>
      </c>
      <c r="R29" s="325"/>
      <c r="S29" s="321">
        <v>17</v>
      </c>
      <c r="T29" s="322">
        <v>20</v>
      </c>
      <c r="U29" s="323"/>
      <c r="V29" s="200">
        <f t="shared" si="0"/>
        <v>106</v>
      </c>
    </row>
    <row r="30" spans="1:22" s="299" customFormat="1" ht="10.5">
      <c r="A30" s="299"/>
      <c r="B30" s="146" t="s">
        <v>900</v>
      </c>
      <c r="C30" s="272" t="s">
        <v>901</v>
      </c>
      <c r="D30" s="321"/>
      <c r="E30" s="322"/>
      <c r="F30" s="323"/>
      <c r="G30" s="324">
        <v>15</v>
      </c>
      <c r="H30" s="322">
        <v>13</v>
      </c>
      <c r="I30" s="325">
        <v>12</v>
      </c>
      <c r="J30" s="321">
        <v>13</v>
      </c>
      <c r="K30" s="322">
        <v>10</v>
      </c>
      <c r="L30" s="323">
        <v>10</v>
      </c>
      <c r="M30" s="329"/>
      <c r="N30" s="327"/>
      <c r="O30" s="328"/>
      <c r="P30" s="329"/>
      <c r="Q30" s="327"/>
      <c r="R30" s="330"/>
      <c r="S30" s="326"/>
      <c r="T30" s="327"/>
      <c r="U30" s="328"/>
      <c r="V30" s="200">
        <f t="shared" si="0"/>
        <v>73</v>
      </c>
    </row>
    <row r="31" spans="1:22" s="299" customFormat="1" ht="10.5">
      <c r="A31" s="299"/>
      <c r="B31" s="146" t="s">
        <v>902</v>
      </c>
      <c r="C31" s="320" t="s">
        <v>903</v>
      </c>
      <c r="D31" s="321"/>
      <c r="E31" s="322"/>
      <c r="F31" s="323"/>
      <c r="G31" s="324">
        <v>30</v>
      </c>
      <c r="H31" s="322">
        <v>37</v>
      </c>
      <c r="I31" s="325">
        <v>0</v>
      </c>
      <c r="J31" s="326"/>
      <c r="K31" s="327"/>
      <c r="L31" s="328"/>
      <c r="M31" s="329"/>
      <c r="N31" s="327"/>
      <c r="O31" s="328"/>
      <c r="P31" s="329"/>
      <c r="Q31" s="327"/>
      <c r="R31" s="330"/>
      <c r="S31" s="326"/>
      <c r="T31" s="327"/>
      <c r="U31" s="328"/>
      <c r="V31" s="200">
        <f t="shared" si="0"/>
        <v>67</v>
      </c>
    </row>
    <row r="32" spans="2:22" s="299" customFormat="1" ht="9.75" customHeight="1">
      <c r="B32" s="146"/>
      <c r="C32" s="320" t="s">
        <v>904</v>
      </c>
      <c r="D32" s="321"/>
      <c r="E32" s="322"/>
      <c r="F32" s="323"/>
      <c r="G32" s="324"/>
      <c r="H32" s="322"/>
      <c r="I32" s="325"/>
      <c r="J32" s="326"/>
      <c r="K32" s="327"/>
      <c r="L32" s="328"/>
      <c r="M32" s="329">
        <v>18</v>
      </c>
      <c r="N32" s="327">
        <v>19</v>
      </c>
      <c r="O32" s="328">
        <v>30</v>
      </c>
      <c r="P32" s="329"/>
      <c r="Q32" s="327"/>
      <c r="R32" s="330"/>
      <c r="S32" s="326"/>
      <c r="T32" s="327"/>
      <c r="U32" s="328"/>
      <c r="V32" s="200">
        <f t="shared" si="0"/>
        <v>67</v>
      </c>
    </row>
    <row r="33" spans="1:22" s="299" customFormat="1" ht="10.5">
      <c r="A33" s="299"/>
      <c r="B33" s="146" t="s">
        <v>905</v>
      </c>
      <c r="C33" s="320" t="s">
        <v>906</v>
      </c>
      <c r="D33" s="321"/>
      <c r="E33" s="322"/>
      <c r="F33" s="323"/>
      <c r="G33" s="324">
        <v>9</v>
      </c>
      <c r="H33" s="322">
        <v>8</v>
      </c>
      <c r="I33" s="325"/>
      <c r="J33" s="326">
        <v>9</v>
      </c>
      <c r="K33" s="327">
        <v>17</v>
      </c>
      <c r="L33" s="328"/>
      <c r="M33" s="329"/>
      <c r="N33" s="327"/>
      <c r="O33" s="328"/>
      <c r="P33" s="329"/>
      <c r="Q33" s="327"/>
      <c r="R33" s="330"/>
      <c r="S33" s="326"/>
      <c r="T33" s="327"/>
      <c r="U33" s="328"/>
      <c r="V33" s="200">
        <f t="shared" si="0"/>
        <v>43</v>
      </c>
    </row>
    <row r="34" spans="1:22" s="299" customFormat="1" ht="10.5">
      <c r="A34" s="299"/>
      <c r="B34" s="146" t="s">
        <v>907</v>
      </c>
      <c r="C34" s="320" t="s">
        <v>908</v>
      </c>
      <c r="D34" s="321"/>
      <c r="E34" s="322"/>
      <c r="F34" s="323"/>
      <c r="G34" s="324"/>
      <c r="H34" s="322"/>
      <c r="I34" s="325"/>
      <c r="J34" s="326"/>
      <c r="K34" s="327"/>
      <c r="L34" s="328"/>
      <c r="M34" s="329"/>
      <c r="N34" s="327"/>
      <c r="O34" s="328"/>
      <c r="P34" s="329"/>
      <c r="Q34" s="327"/>
      <c r="R34" s="330"/>
      <c r="S34" s="326">
        <v>7</v>
      </c>
      <c r="T34" s="327">
        <v>4</v>
      </c>
      <c r="U34" s="328"/>
      <c r="V34" s="200">
        <f t="shared" si="0"/>
        <v>11</v>
      </c>
    </row>
    <row r="35" spans="1:22" s="299" customFormat="1" ht="10.5">
      <c r="A35" s="299"/>
      <c r="B35" s="146" t="s">
        <v>909</v>
      </c>
      <c r="C35" s="320" t="s">
        <v>910</v>
      </c>
      <c r="D35" s="321"/>
      <c r="E35" s="322"/>
      <c r="F35" s="323"/>
      <c r="G35" s="324"/>
      <c r="H35" s="322"/>
      <c r="I35" s="325"/>
      <c r="J35" s="326">
        <v>2</v>
      </c>
      <c r="K35" s="327"/>
      <c r="L35" s="328">
        <v>6</v>
      </c>
      <c r="M35" s="329"/>
      <c r="N35" s="327"/>
      <c r="O35" s="328"/>
      <c r="P35" s="329"/>
      <c r="Q35" s="327"/>
      <c r="R35" s="330"/>
      <c r="S35" s="326"/>
      <c r="T35" s="327"/>
      <c r="U35" s="328"/>
      <c r="V35" s="200">
        <f t="shared" si="0"/>
        <v>8</v>
      </c>
    </row>
    <row r="36" spans="1:22" s="299" customFormat="1" ht="9.75" customHeight="1">
      <c r="A36" s="299"/>
      <c r="B36" s="331" t="s">
        <v>911</v>
      </c>
      <c r="C36" s="332" t="s">
        <v>912</v>
      </c>
      <c r="D36" s="333"/>
      <c r="E36" s="334"/>
      <c r="F36" s="335"/>
      <c r="G36" s="336"/>
      <c r="H36" s="334"/>
      <c r="I36" s="337"/>
      <c r="J36" s="338">
        <v>3</v>
      </c>
      <c r="K36" s="339"/>
      <c r="L36" s="340"/>
      <c r="M36" s="341"/>
      <c r="N36" s="339"/>
      <c r="O36" s="340"/>
      <c r="P36" s="341"/>
      <c r="Q36" s="339"/>
      <c r="R36" s="342"/>
      <c r="S36" s="338"/>
      <c r="T36" s="339"/>
      <c r="U36" s="340"/>
      <c r="V36" s="200">
        <f t="shared" si="0"/>
        <v>3</v>
      </c>
    </row>
    <row r="37" spans="1:22" s="299" customFormat="1" ht="11.25" customHeight="1">
      <c r="A37" s="299"/>
      <c r="B37" s="158" t="s">
        <v>913</v>
      </c>
      <c r="C37" s="343" t="s">
        <v>914</v>
      </c>
      <c r="D37" s="344"/>
      <c r="E37" s="345"/>
      <c r="F37" s="346"/>
      <c r="G37" s="347"/>
      <c r="H37" s="345">
        <v>1</v>
      </c>
      <c r="I37" s="348"/>
      <c r="J37" s="349"/>
      <c r="K37" s="350"/>
      <c r="L37" s="351"/>
      <c r="M37" s="352"/>
      <c r="N37" s="350"/>
      <c r="O37" s="351"/>
      <c r="P37" s="352"/>
      <c r="Q37" s="350"/>
      <c r="R37" s="353"/>
      <c r="S37" s="349"/>
      <c r="T37" s="350"/>
      <c r="U37" s="351"/>
      <c r="V37" s="175">
        <f t="shared" si="0"/>
        <v>1</v>
      </c>
    </row>
  </sheetData>
  <printOptions/>
  <pageMargins left="0.7875" right="0.7875" top="0.7875" bottom="0.7875" header="0.49236111111111114" footer="0.49236111111111114"/>
  <pageSetup fitToHeight="0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I30" sqref="I30"/>
    </sheetView>
  </sheetViews>
  <sheetFormatPr defaultColWidth="9.00390625" defaultRowHeight="12.75"/>
  <cols>
    <col min="1" max="256" width="9.125" style="0" customWidth="1"/>
  </cols>
  <sheetData>
    <row r="1" spans="1:7" ht="12.75">
      <c r="A1" s="354" t="s">
        <v>915</v>
      </c>
      <c r="B1" s="354" t="s">
        <v>916</v>
      </c>
      <c r="C1" s="355"/>
      <c r="D1" s="355"/>
      <c r="E1" s="355"/>
      <c r="F1" s="355"/>
      <c r="G1" s="355"/>
    </row>
    <row r="2" spans="1:7" ht="12.75">
      <c r="A2" s="354">
        <v>1</v>
      </c>
      <c r="B2" s="354">
        <v>50</v>
      </c>
      <c r="C2" s="355"/>
      <c r="D2" s="355"/>
      <c r="E2" s="355"/>
      <c r="F2" s="355"/>
      <c r="G2" s="356">
        <v>50</v>
      </c>
    </row>
    <row r="3" spans="1:7" ht="12.75">
      <c r="A3" s="354">
        <v>2</v>
      </c>
      <c r="B3" s="354">
        <v>45</v>
      </c>
      <c r="C3" s="355"/>
      <c r="D3" s="355"/>
      <c r="E3" s="355"/>
      <c r="F3" s="355"/>
      <c r="G3" s="356">
        <v>45</v>
      </c>
    </row>
    <row r="4" spans="1:7" ht="12.75">
      <c r="A4" s="354">
        <v>3</v>
      </c>
      <c r="B4" s="354">
        <v>40</v>
      </c>
      <c r="C4" s="355"/>
      <c r="D4" s="355"/>
      <c r="E4" s="355"/>
      <c r="F4" s="355"/>
      <c r="G4" s="356">
        <v>40</v>
      </c>
    </row>
    <row r="5" spans="1:7" ht="12.75">
      <c r="A5" s="354">
        <v>4</v>
      </c>
      <c r="B5" s="354">
        <v>36</v>
      </c>
      <c r="C5" s="355"/>
      <c r="D5" s="355"/>
      <c r="E5" s="355"/>
      <c r="F5" s="355"/>
      <c r="G5" s="356">
        <v>36</v>
      </c>
    </row>
    <row r="6" spans="1:7" ht="12.75">
      <c r="A6" s="354">
        <v>5</v>
      </c>
      <c r="B6" s="354">
        <v>33</v>
      </c>
      <c r="C6" s="355"/>
      <c r="D6" s="355"/>
      <c r="E6" s="355"/>
      <c r="F6" s="355"/>
      <c r="G6" s="356">
        <v>33</v>
      </c>
    </row>
    <row r="7" spans="1:7" ht="12.75">
      <c r="A7" s="354">
        <v>6</v>
      </c>
      <c r="B7" s="354">
        <v>30</v>
      </c>
      <c r="C7" s="355"/>
      <c r="D7" s="355"/>
      <c r="E7" s="355"/>
      <c r="F7" s="355"/>
      <c r="G7" s="356">
        <v>30</v>
      </c>
    </row>
    <row r="8" spans="1:7" ht="12.75">
      <c r="A8" s="354">
        <v>7</v>
      </c>
      <c r="B8" s="354">
        <v>28</v>
      </c>
      <c r="C8" s="355"/>
      <c r="D8" s="355"/>
      <c r="E8" s="355"/>
      <c r="F8" s="355"/>
      <c r="G8" s="356">
        <v>28</v>
      </c>
    </row>
    <row r="9" spans="1:7" ht="12.75">
      <c r="A9" s="354">
        <v>8</v>
      </c>
      <c r="B9" s="354">
        <v>26</v>
      </c>
      <c r="C9" s="355"/>
      <c r="D9" s="355"/>
      <c r="E9" s="355"/>
      <c r="F9" s="355"/>
      <c r="G9" s="356">
        <v>26</v>
      </c>
    </row>
    <row r="10" spans="1:7" ht="12.75">
      <c r="A10" s="354">
        <v>9</v>
      </c>
      <c r="B10" s="354">
        <v>24</v>
      </c>
      <c r="C10" s="355"/>
      <c r="D10" s="355"/>
      <c r="E10" s="355"/>
      <c r="F10" s="355"/>
      <c r="G10" s="356">
        <v>24</v>
      </c>
    </row>
    <row r="11" spans="1:7" ht="12.75">
      <c r="A11" s="354">
        <v>10</v>
      </c>
      <c r="B11" s="354">
        <v>22</v>
      </c>
      <c r="C11" s="355"/>
      <c r="D11" s="355"/>
      <c r="E11" s="355"/>
      <c r="F11" s="355"/>
      <c r="G11" s="356">
        <v>22</v>
      </c>
    </row>
    <row r="12" spans="1:7" ht="12.75">
      <c r="A12" s="354">
        <v>11</v>
      </c>
      <c r="B12" s="354">
        <v>20</v>
      </c>
      <c r="C12" s="355"/>
      <c r="D12" s="355"/>
      <c r="E12" s="355"/>
      <c r="F12" s="355"/>
      <c r="G12" s="356">
        <v>20</v>
      </c>
    </row>
    <row r="13" spans="1:7" ht="12.75">
      <c r="A13" s="354">
        <v>12</v>
      </c>
      <c r="B13" s="354">
        <v>19</v>
      </c>
      <c r="C13" s="355"/>
      <c r="D13" s="355"/>
      <c r="E13" s="355"/>
      <c r="F13" s="355"/>
      <c r="G13" s="356">
        <v>19</v>
      </c>
    </row>
    <row r="14" spans="1:7" ht="12.75">
      <c r="A14" s="354">
        <v>13</v>
      </c>
      <c r="B14" s="354">
        <v>18</v>
      </c>
      <c r="C14" s="355"/>
      <c r="D14" s="355"/>
      <c r="E14" s="355"/>
      <c r="F14" s="355"/>
      <c r="G14" s="356">
        <v>18</v>
      </c>
    </row>
    <row r="15" spans="1:7" ht="12.75">
      <c r="A15" s="354">
        <v>14</v>
      </c>
      <c r="B15" s="354">
        <v>17</v>
      </c>
      <c r="C15" s="355"/>
      <c r="D15" s="355"/>
      <c r="E15" s="355"/>
      <c r="F15" s="355"/>
      <c r="G15" s="356">
        <v>17</v>
      </c>
    </row>
    <row r="16" spans="1:7" ht="12.75">
      <c r="A16" s="354">
        <v>15</v>
      </c>
      <c r="B16" s="354">
        <v>16</v>
      </c>
      <c r="C16" s="355"/>
      <c r="D16" s="355"/>
      <c r="E16" s="355"/>
      <c r="F16" s="355"/>
      <c r="G16" s="357">
        <v>16</v>
      </c>
    </row>
    <row r="17" spans="1:7" ht="12.75">
      <c r="A17" s="354">
        <v>16</v>
      </c>
      <c r="B17" s="354">
        <v>15</v>
      </c>
      <c r="C17" s="355"/>
      <c r="D17" s="355"/>
      <c r="E17" s="355"/>
      <c r="F17" s="355"/>
      <c r="G17" s="357">
        <v>15</v>
      </c>
    </row>
    <row r="18" spans="1:7" ht="12.75">
      <c r="A18" s="354">
        <v>17</v>
      </c>
      <c r="B18" s="354">
        <v>14</v>
      </c>
      <c r="C18" s="355"/>
      <c r="D18" s="355"/>
      <c r="E18" s="355"/>
      <c r="F18" s="355"/>
      <c r="G18" s="357">
        <v>14</v>
      </c>
    </row>
    <row r="19" spans="1:7" ht="12.75">
      <c r="A19" s="354">
        <v>18</v>
      </c>
      <c r="B19" s="354">
        <v>13</v>
      </c>
      <c r="C19" s="355"/>
      <c r="D19" s="355"/>
      <c r="E19" s="355"/>
      <c r="F19" s="355"/>
      <c r="G19" s="357">
        <v>13</v>
      </c>
    </row>
    <row r="20" spans="1:7" ht="12.75">
      <c r="A20" s="354">
        <v>19</v>
      </c>
      <c r="B20" s="354">
        <v>12</v>
      </c>
      <c r="C20" s="355"/>
      <c r="D20" s="355"/>
      <c r="E20" s="355"/>
      <c r="F20" s="355"/>
      <c r="G20" s="357">
        <v>12</v>
      </c>
    </row>
    <row r="21" spans="1:7" ht="12.75">
      <c r="A21" s="354">
        <v>20</v>
      </c>
      <c r="B21" s="354">
        <v>11</v>
      </c>
      <c r="C21" s="355"/>
      <c r="D21" s="355"/>
      <c r="E21" s="355"/>
      <c r="F21" s="355"/>
      <c r="G21" s="357">
        <v>11</v>
      </c>
    </row>
    <row r="22" spans="1:7" ht="12.75">
      <c r="A22" s="354">
        <v>21</v>
      </c>
      <c r="B22" s="354">
        <v>10</v>
      </c>
      <c r="C22" s="355"/>
      <c r="D22" s="355"/>
      <c r="E22" s="355"/>
      <c r="F22" s="355"/>
      <c r="G22" s="357">
        <v>10</v>
      </c>
    </row>
    <row r="23" spans="1:7" ht="12.75">
      <c r="A23" s="354">
        <v>22</v>
      </c>
      <c r="B23" s="354">
        <v>9</v>
      </c>
      <c r="C23" s="355"/>
      <c r="D23" s="355"/>
      <c r="E23" s="355"/>
      <c r="F23" s="355"/>
      <c r="G23" s="357">
        <v>9</v>
      </c>
    </row>
    <row r="24" spans="1:7" ht="12.75">
      <c r="A24" s="354">
        <v>23</v>
      </c>
      <c r="B24" s="354">
        <v>8</v>
      </c>
      <c r="C24" s="355"/>
      <c r="D24" s="355"/>
      <c r="E24" s="355"/>
      <c r="F24" s="355"/>
      <c r="G24" s="357">
        <v>8</v>
      </c>
    </row>
    <row r="25" spans="1:7" ht="12.75">
      <c r="A25" s="354">
        <v>24</v>
      </c>
      <c r="B25" s="354">
        <v>7</v>
      </c>
      <c r="C25" s="355"/>
      <c r="D25" s="355"/>
      <c r="E25" s="355"/>
      <c r="F25" s="355"/>
      <c r="G25" s="357">
        <v>7</v>
      </c>
    </row>
    <row r="26" spans="1:7" ht="12.75">
      <c r="A26" s="354">
        <v>25</v>
      </c>
      <c r="B26" s="354">
        <v>6</v>
      </c>
      <c r="C26" s="355"/>
      <c r="D26" s="355"/>
      <c r="E26" s="355"/>
      <c r="F26" s="355"/>
      <c r="G26" s="357">
        <v>6</v>
      </c>
    </row>
    <row r="27" spans="1:7" ht="12.75">
      <c r="A27" s="354">
        <v>26</v>
      </c>
      <c r="B27" s="354">
        <v>5</v>
      </c>
      <c r="C27" s="355"/>
      <c r="D27" s="355"/>
      <c r="E27" s="355"/>
      <c r="F27" s="355"/>
      <c r="G27" s="357">
        <v>5</v>
      </c>
    </row>
    <row r="28" spans="1:7" ht="12.75">
      <c r="A28" s="354">
        <v>27</v>
      </c>
      <c r="B28" s="354">
        <v>4</v>
      </c>
      <c r="C28" s="355"/>
      <c r="D28" s="355"/>
      <c r="E28" s="355"/>
      <c r="F28" s="355"/>
      <c r="G28" s="357">
        <v>4</v>
      </c>
    </row>
    <row r="29" spans="1:7" ht="12.75">
      <c r="A29" s="354">
        <v>28</v>
      </c>
      <c r="B29" s="354">
        <v>3</v>
      </c>
      <c r="C29" s="355"/>
      <c r="D29" s="355"/>
      <c r="E29" s="355"/>
      <c r="F29" s="355"/>
      <c r="G29" s="357">
        <v>3</v>
      </c>
    </row>
    <row r="30" spans="1:7" ht="12.75">
      <c r="A30" s="354">
        <v>29</v>
      </c>
      <c r="B30" s="354">
        <v>2</v>
      </c>
      <c r="C30" s="355"/>
      <c r="D30" s="355"/>
      <c r="E30" s="355"/>
      <c r="F30" s="355"/>
      <c r="G30" s="357">
        <v>2</v>
      </c>
    </row>
    <row r="31" spans="1:7" ht="12.75">
      <c r="A31" s="354">
        <v>30</v>
      </c>
      <c r="B31" s="354">
        <v>1</v>
      </c>
      <c r="C31" s="355"/>
      <c r="D31" s="355"/>
      <c r="E31" s="355"/>
      <c r="F31" s="355"/>
      <c r="G31" s="357">
        <v>1</v>
      </c>
    </row>
    <row r="32" spans="1:7" ht="12.75">
      <c r="A32" s="358">
        <v>31</v>
      </c>
      <c r="B32" s="354">
        <v>0</v>
      </c>
      <c r="G32" s="356">
        <v>0</v>
      </c>
    </row>
    <row r="33" spans="1:7" ht="12.75">
      <c r="A33" s="358">
        <v>32</v>
      </c>
      <c r="B33" s="354">
        <v>0</v>
      </c>
      <c r="G33" s="357">
        <v>0</v>
      </c>
    </row>
    <row r="34" spans="1:7" ht="12.75">
      <c r="A34" s="358">
        <v>33</v>
      </c>
      <c r="B34" s="358">
        <v>0</v>
      </c>
      <c r="G34" s="359">
        <v>0</v>
      </c>
    </row>
    <row r="35" spans="1:7" ht="12.75">
      <c r="A35" s="358">
        <v>34</v>
      </c>
      <c r="B35" s="358">
        <v>0</v>
      </c>
      <c r="G35" s="359">
        <v>0</v>
      </c>
    </row>
    <row r="36" spans="1:7" ht="12.75">
      <c r="A36" s="358">
        <v>35</v>
      </c>
      <c r="B36" s="358">
        <v>0</v>
      </c>
      <c r="G36" s="359">
        <v>0</v>
      </c>
    </row>
    <row r="37" spans="1:7" ht="12.75">
      <c r="A37" s="358">
        <v>36</v>
      </c>
      <c r="B37" s="358">
        <v>0</v>
      </c>
      <c r="G37" s="359">
        <v>0</v>
      </c>
    </row>
    <row r="38" spans="1:7" ht="12.75">
      <c r="A38" s="358">
        <v>37</v>
      </c>
      <c r="B38" s="358">
        <v>0</v>
      </c>
      <c r="G38" s="359">
        <v>0</v>
      </c>
    </row>
    <row r="39" spans="1:7" ht="12.75">
      <c r="A39" s="358">
        <v>38</v>
      </c>
      <c r="B39" s="358">
        <v>0</v>
      </c>
      <c r="G39" s="359">
        <v>0</v>
      </c>
    </row>
    <row r="40" spans="1:7" ht="12.75">
      <c r="A40" s="358">
        <v>39</v>
      </c>
      <c r="B40" s="358">
        <v>0</v>
      </c>
      <c r="G40" s="359">
        <v>0</v>
      </c>
    </row>
    <row r="41" spans="1:7" ht="12.75">
      <c r="A41" s="358">
        <v>40</v>
      </c>
      <c r="B41" s="358">
        <v>0</v>
      </c>
      <c r="G41" s="359">
        <v>0</v>
      </c>
    </row>
    <row r="42" spans="1:7" ht="12.75">
      <c r="A42" s="358">
        <v>41</v>
      </c>
      <c r="B42" s="358">
        <v>0</v>
      </c>
      <c r="G42" s="359">
        <v>0</v>
      </c>
    </row>
    <row r="43" spans="1:7" ht="12.75">
      <c r="A43" s="358">
        <v>42</v>
      </c>
      <c r="B43" s="358">
        <v>0</v>
      </c>
      <c r="G43" s="359">
        <v>0</v>
      </c>
    </row>
    <row r="44" spans="1:7" ht="12.75">
      <c r="A44" s="358">
        <v>43</v>
      </c>
      <c r="B44" s="358">
        <v>0</v>
      </c>
      <c r="G44" s="359">
        <v>0</v>
      </c>
    </row>
    <row r="45" spans="1:7" ht="12.75">
      <c r="A45" s="358">
        <v>44</v>
      </c>
      <c r="B45" s="358">
        <v>0</v>
      </c>
      <c r="G45" s="359">
        <v>0</v>
      </c>
    </row>
    <row r="46" spans="1:7" ht="12.75">
      <c r="A46" s="358">
        <v>45</v>
      </c>
      <c r="B46" s="358">
        <v>0</v>
      </c>
      <c r="G46" s="359">
        <v>0</v>
      </c>
    </row>
    <row r="47" spans="1:7" ht="12.75">
      <c r="A47" s="358">
        <v>46</v>
      </c>
      <c r="B47" s="358">
        <v>0</v>
      </c>
      <c r="G47" s="359">
        <v>0</v>
      </c>
    </row>
    <row r="48" spans="1:7" ht="12.75">
      <c r="A48" s="358">
        <v>47</v>
      </c>
      <c r="B48" s="358">
        <v>0</v>
      </c>
      <c r="G48" s="359">
        <v>0</v>
      </c>
    </row>
    <row r="49" spans="1:7" ht="12.75">
      <c r="A49" s="358">
        <v>48</v>
      </c>
      <c r="B49" s="358">
        <v>0</v>
      </c>
      <c r="G49" s="359">
        <v>0</v>
      </c>
    </row>
    <row r="50" spans="1:7" ht="12.75">
      <c r="A50" s="358">
        <v>49</v>
      </c>
      <c r="B50" s="358">
        <v>0</v>
      </c>
      <c r="G50" s="359">
        <v>0</v>
      </c>
    </row>
    <row r="51" spans="1:7" ht="12.75">
      <c r="A51" s="358">
        <v>50</v>
      </c>
      <c r="B51" s="358">
        <v>0</v>
      </c>
      <c r="G51" s="359">
        <v>0</v>
      </c>
    </row>
    <row r="52" spans="1:7" ht="12.75">
      <c r="A52" s="358"/>
      <c r="B52" s="358"/>
      <c r="G52" s="359"/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Kamil Tkáč</dc:creator>
  <cp:keywords/>
  <dc:description/>
  <cp:lastModifiedBy>Standard</cp:lastModifiedBy>
  <cp:lastPrinted>2006-03-19T19:19:23Z</cp:lastPrinted>
  <dcterms:created xsi:type="dcterms:W3CDTF">2004-01-23T05:35:04Z</dcterms:created>
  <dcterms:modified xsi:type="dcterms:W3CDTF">2006-03-19T19:57:08Z</dcterms:modified>
  <cp:category/>
  <cp:version/>
  <cp:contentType/>
  <cp:contentStatus/>
  <cp:revision>1</cp:revision>
</cp:coreProperties>
</file>